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West\"/>
    </mc:Choice>
  </mc:AlternateContent>
  <xr:revisionPtr revIDLastSave="285" documentId="11_58764D53C6B97291293AEC30CF873F73FE059D65" xr6:coauthVersionLast="47" xr6:coauthVersionMax="47" xr10:uidLastSave="{04E5D907-C01F-4A9E-AB6E-0127D6454422}"/>
  <bookViews>
    <workbookView xWindow="0" yWindow="0" windowWidth="19200" windowHeight="8130" firstSheet="3" xr2:uid="{00000000-000D-0000-FFFF-FFFF00000000}"/>
  </bookViews>
  <sheets>
    <sheet name="PARADISE 110" sheetId="9" r:id="rId1"/>
    <sheet name="PARADISE 210" sheetId="17" r:id="rId2"/>
    <sheet name="PARADISE 310" sheetId="18" r:id="rId3"/>
    <sheet name="Transport " sheetId="19" r:id="rId4"/>
    <sheet name="TotalCost" sheetId="20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7" l="1"/>
  <c r="G65" i="19"/>
  <c r="G62" i="19"/>
  <c r="G59" i="19"/>
  <c r="G57" i="19"/>
  <c r="G54" i="19"/>
  <c r="G73" i="19" s="1"/>
  <c r="G40" i="19"/>
  <c r="G37" i="19"/>
  <c r="G34" i="19"/>
  <c r="G32" i="19"/>
  <c r="G29" i="19"/>
  <c r="G48" i="19" s="1"/>
  <c r="G15" i="19"/>
  <c r="G12" i="19"/>
  <c r="G9" i="19"/>
  <c r="G7" i="19"/>
  <c r="G4" i="19"/>
  <c r="G23" i="19" s="1"/>
  <c r="L87" i="18"/>
  <c r="G87" i="18"/>
  <c r="L54" i="18"/>
  <c r="G54" i="18"/>
  <c r="G21" i="18"/>
  <c r="L87" i="17"/>
  <c r="G87" i="17"/>
  <c r="L54" i="17"/>
  <c r="G54" i="17"/>
  <c r="G21" i="17"/>
  <c r="L87" i="9"/>
  <c r="G87" i="9"/>
  <c r="L54" i="9"/>
  <c r="G54" i="9"/>
  <c r="G21" i="9"/>
  <c r="G25" i="18" l="1"/>
  <c r="G24" i="18"/>
  <c r="G23" i="18"/>
  <c r="G22" i="18"/>
  <c r="G20" i="18"/>
  <c r="G28" i="18" s="1"/>
  <c r="G16" i="18"/>
  <c r="G15" i="18"/>
  <c r="G14" i="18"/>
  <c r="G13" i="18"/>
  <c r="G12" i="18"/>
  <c r="G11" i="18"/>
  <c r="G10" i="18"/>
  <c r="L58" i="18"/>
  <c r="G58" i="18"/>
  <c r="L57" i="18"/>
  <c r="G57" i="18"/>
  <c r="L56" i="18"/>
  <c r="G56" i="18"/>
  <c r="L55" i="18"/>
  <c r="G55" i="18"/>
  <c r="L53" i="18"/>
  <c r="L61" i="18" s="1"/>
  <c r="G53" i="18"/>
  <c r="G61" i="18" s="1"/>
  <c r="L49" i="18"/>
  <c r="G49" i="18"/>
  <c r="L48" i="18"/>
  <c r="G48" i="18"/>
  <c r="L47" i="18"/>
  <c r="G47" i="18"/>
  <c r="L46" i="18"/>
  <c r="G46" i="18"/>
  <c r="L45" i="18"/>
  <c r="G45" i="18"/>
  <c r="L44" i="18"/>
  <c r="G44" i="18"/>
  <c r="L43" i="18"/>
  <c r="G43" i="18"/>
  <c r="L91" i="18"/>
  <c r="G91" i="18"/>
  <c r="L90" i="18"/>
  <c r="G90" i="18"/>
  <c r="L89" i="18"/>
  <c r="G89" i="18"/>
  <c r="L88" i="18"/>
  <c r="G88" i="18"/>
  <c r="L86" i="18"/>
  <c r="L94" i="18" s="1"/>
  <c r="G86" i="18"/>
  <c r="G94" i="18" s="1"/>
  <c r="L82" i="18"/>
  <c r="G82" i="18"/>
  <c r="L81" i="18"/>
  <c r="G81" i="18"/>
  <c r="L80" i="18"/>
  <c r="G80" i="18"/>
  <c r="L79" i="18"/>
  <c r="G79" i="18"/>
  <c r="L78" i="18"/>
  <c r="G78" i="18"/>
  <c r="L77" i="18"/>
  <c r="G77" i="18"/>
  <c r="L76" i="18"/>
  <c r="G76" i="18"/>
  <c r="G25" i="17"/>
  <c r="G24" i="17"/>
  <c r="G23" i="17"/>
  <c r="G22" i="17"/>
  <c r="G20" i="17"/>
  <c r="G28" i="17" s="1"/>
  <c r="G16" i="17"/>
  <c r="G15" i="17"/>
  <c r="G14" i="17"/>
  <c r="G13" i="17"/>
  <c r="G12" i="17"/>
  <c r="G11" i="17"/>
  <c r="G10" i="17"/>
  <c r="L58" i="17"/>
  <c r="G58" i="17"/>
  <c r="L57" i="17"/>
  <c r="G57" i="17"/>
  <c r="L56" i="17"/>
  <c r="G56" i="17"/>
  <c r="L55" i="17"/>
  <c r="G55" i="17"/>
  <c r="L53" i="17"/>
  <c r="L61" i="17" s="1"/>
  <c r="G53" i="17"/>
  <c r="G61" i="17" s="1"/>
  <c r="L49" i="17"/>
  <c r="G49" i="17"/>
  <c r="L48" i="17"/>
  <c r="G48" i="17"/>
  <c r="L47" i="17"/>
  <c r="G47" i="17"/>
  <c r="L46" i="17"/>
  <c r="G46" i="17"/>
  <c r="L45" i="17"/>
  <c r="G45" i="17"/>
  <c r="L44" i="17"/>
  <c r="G44" i="17"/>
  <c r="L43" i="17"/>
  <c r="G43" i="17"/>
  <c r="L91" i="17"/>
  <c r="G91" i="17"/>
  <c r="L90" i="17"/>
  <c r="G90" i="17"/>
  <c r="L89" i="17"/>
  <c r="G89" i="17"/>
  <c r="L88" i="17"/>
  <c r="G88" i="17"/>
  <c r="L86" i="17"/>
  <c r="L94" i="17" s="1"/>
  <c r="G86" i="17"/>
  <c r="G94" i="17" s="1"/>
  <c r="L82" i="17"/>
  <c r="G82" i="17"/>
  <c r="L81" i="17"/>
  <c r="G81" i="17"/>
  <c r="L80" i="17"/>
  <c r="G80" i="17"/>
  <c r="L79" i="17"/>
  <c r="G79" i="17"/>
  <c r="L78" i="17"/>
  <c r="G78" i="17"/>
  <c r="L77" i="17"/>
  <c r="G77" i="17"/>
  <c r="L76" i="17"/>
  <c r="G76" i="17"/>
  <c r="G25" i="9"/>
  <c r="G24" i="9"/>
  <c r="G23" i="9"/>
  <c r="G22" i="9"/>
  <c r="G20" i="9"/>
  <c r="G28" i="9" s="1"/>
  <c r="G16" i="9"/>
  <c r="G15" i="9"/>
  <c r="G14" i="9"/>
  <c r="G13" i="9"/>
  <c r="G12" i="9"/>
  <c r="G11" i="9"/>
  <c r="G10" i="9"/>
  <c r="G9" i="9"/>
  <c r="G49" i="9"/>
  <c r="G48" i="9"/>
  <c r="G47" i="9"/>
  <c r="G46" i="9"/>
  <c r="G45" i="9"/>
  <c r="G44" i="9"/>
  <c r="G43" i="9"/>
  <c r="G42" i="9"/>
  <c r="G82" i="9"/>
  <c r="G81" i="9"/>
  <c r="G80" i="9"/>
  <c r="G79" i="9"/>
  <c r="G78" i="9"/>
  <c r="G77" i="9"/>
  <c r="G76" i="9"/>
  <c r="G75" i="9"/>
  <c r="L57" i="9"/>
  <c r="L55" i="9"/>
  <c r="G55" i="9"/>
  <c r="L49" i="9"/>
  <c r="L47" i="9"/>
  <c r="L46" i="9"/>
  <c r="L89" i="9"/>
  <c r="L86" i="9"/>
  <c r="L91" i="9"/>
  <c r="L90" i="9"/>
  <c r="G90" i="9"/>
  <c r="G89" i="9"/>
  <c r="L88" i="9"/>
  <c r="G88" i="9"/>
  <c r="L82" i="9"/>
  <c r="L80" i="9"/>
  <c r="L79" i="9"/>
  <c r="L78" i="9"/>
  <c r="L77" i="9"/>
  <c r="L76" i="9"/>
  <c r="G91" i="9"/>
  <c r="G56" i="9"/>
  <c r="L43" i="9"/>
  <c r="G58" i="9"/>
  <c r="L58" i="9"/>
  <c r="L44" i="9"/>
  <c r="G18" i="9"/>
  <c r="L94" i="9"/>
  <c r="L75" i="9"/>
  <c r="G53" i="9"/>
  <c r="L56" i="9"/>
  <c r="L45" i="9"/>
  <c r="L48" i="9"/>
  <c r="L53" i="9"/>
  <c r="L61" i="9" s="1"/>
  <c r="G57" i="9"/>
  <c r="G86" i="9"/>
  <c r="G94" i="9" s="1"/>
  <c r="G61" i="9" l="1"/>
  <c r="G75" i="18"/>
  <c r="G84" i="18" s="1"/>
  <c r="G96" i="18" s="1"/>
  <c r="L75" i="18"/>
  <c r="L84" i="18" s="1"/>
  <c r="L96" i="18"/>
  <c r="G42" i="18"/>
  <c r="G51" i="18" s="1"/>
  <c r="G63" i="18" s="1"/>
  <c r="L42" i="18"/>
  <c r="L51" i="18" s="1"/>
  <c r="L63" i="18"/>
  <c r="G9" i="18"/>
  <c r="G18" i="18" s="1"/>
  <c r="G30" i="18" s="1"/>
  <c r="G75" i="17"/>
  <c r="G84" i="17" s="1"/>
  <c r="G96" i="17" s="1"/>
  <c r="L75" i="17"/>
  <c r="L84" i="17" s="1"/>
  <c r="L96" i="17"/>
  <c r="G42" i="17"/>
  <c r="G51" i="17" s="1"/>
  <c r="G63" i="17" s="1"/>
  <c r="L42" i="17"/>
  <c r="L51" i="17" s="1"/>
  <c r="L63" i="17"/>
  <c r="G9" i="17"/>
  <c r="G18" i="17" s="1"/>
  <c r="G30" i="17" s="1"/>
  <c r="L30" i="17"/>
  <c r="G30" i="9"/>
  <c r="L81" i="9"/>
  <c r="L84" i="9" s="1"/>
  <c r="G51" i="9"/>
  <c r="G84" i="9"/>
  <c r="G96" i="9" s="1"/>
  <c r="L96" i="9"/>
  <c r="L42" i="9"/>
  <c r="L51" i="9" s="1"/>
  <c r="L63" i="9" s="1"/>
  <c r="M30" i="18" l="1"/>
  <c r="M63" i="18"/>
  <c r="M96" i="18"/>
  <c r="M30" i="17"/>
  <c r="M63" i="17"/>
  <c r="M96" i="17"/>
  <c r="M96" i="9"/>
  <c r="M30" i="9"/>
  <c r="D4" i="20" s="1"/>
  <c r="G63" i="9"/>
  <c r="M63" i="9" s="1"/>
  <c r="D6" i="20" l="1"/>
  <c r="D5" i="20"/>
  <c r="D7" i="20"/>
</calcChain>
</file>

<file path=xl/sharedStrings.xml><?xml version="1.0" encoding="utf-8"?>
<sst xmlns="http://schemas.openxmlformats.org/spreadsheetml/2006/main" count="680" uniqueCount="73">
  <si>
    <t>REGION WEST WORK PACKAGE 1</t>
  </si>
  <si>
    <t>PARISH : WESTMORELAND</t>
  </si>
  <si>
    <t>YEAR: 2025</t>
  </si>
  <si>
    <t>FEEDER: PARADISE 110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</si>
  <si>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</si>
  <si>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</si>
  <si>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</si>
  <si>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</si>
  <si>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</si>
  <si>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</si>
  <si>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</si>
  <si>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</si>
  <si>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</si>
  <si>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</si>
  <si>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</si>
  <si>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</si>
  <si>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</si>
  <si>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</si>
  <si>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</si>
  <si>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</si>
  <si>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</si>
  <si>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</si>
  <si>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</si>
  <si>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</si>
  <si>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</si>
  <si>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</si>
  <si>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</si>
  <si>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</si>
  <si>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</si>
  <si>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</si>
  <si>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</si>
  <si>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</si>
  <si>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</si>
  <si>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</si>
  <si>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</si>
  <si>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</si>
  <si>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</si>
  <si>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</si>
  <si>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PARADISE 210</t>
  </si>
  <si>
    <t>FEEDER: PARADISE 310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</si>
  <si>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</si>
  <si>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</si>
  <si>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</si>
  <si>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</si>
  <si>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</si>
  <si>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</si>
  <si>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</si>
  <si>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</si>
  <si>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</si>
  <si>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</si>
  <si>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</si>
  <si>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</si>
  <si>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</si>
  <si>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</si>
  <si>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</si>
  <si>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</si>
  <si>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</si>
  <si>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</si>
  <si>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</si>
  <si>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</si>
  <si>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</si>
  <si>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(To be paid per parish per month)</t>
  </si>
  <si>
    <t>TRANSPORTATION AND PERSONNEL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</si>
  <si>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</si>
  <si>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</si>
  <si>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</si>
  <si>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</si>
  <si>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</si>
  <si>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West</t>
  </si>
  <si>
    <t>Westmoreland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</si>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</sst>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b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2" fillId="7" borderId="17" xfId="0" applyFont="1" applyFill="1" applyBorder="1" applyAlignment="1">
      <alignment horizontal="left"/>
    </xf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7" fillId="0" borderId="0" xfId="0" applyFont="1"/>
    <xf numFmtId="0" fontId="7" fillId="0" borderId="2" xfId="0" applyFont="1" applyBorder="1"/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0" fillId="0" borderId="0" xfId="0" applyFont="1"/>
    <xf numFmtId="0" fontId="14" fillId="0" borderId="0" xfId="0" applyFont="1"/>
    <xf numFmtId="0" fontId="11" fillId="8" borderId="26" xfId="0" applyFont="1" applyFill="1" applyBorder="1"/>
    <xf numFmtId="0" fontId="13" fillId="0" borderId="26" xfId="0" applyFont="1" applyBorder="1"/>
    <xf numFmtId="166" fontId="0" fillId="0" borderId="0" xfId="0" applyNumberFormat="1"/>
    <xf numFmtId="0" fontId="0" fillId="9" borderId="26" xfId="0" applyFill="1" applyBorder="1"/>
    <xf numFmtId="0" fontId="0" fillId="0" borderId="26" xfId="0" applyBorder="1"/>
    <xf numFmtId="0" fontId="12" fillId="0" borderId="27" xfId="0" applyFont="1" applyBorder="1"/>
    <xf numFmtId="4" fontId="12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0" fontId="10" fillId="0" borderId="10" xfId="0" applyFont="1" applyBorder="1"/>
    <xf numFmtId="0" fontId="10" fillId="0" borderId="2" xfId="0" applyFont="1" applyBorder="1"/>
    <xf numFmtId="165" fontId="10" fillId="0" borderId="2" xfId="0" applyNumberFormat="1" applyFont="1" applyBorder="1"/>
    <xf numFmtId="165" fontId="10" fillId="0" borderId="2" xfId="1" applyNumberFormat="1" applyFont="1" applyFill="1" applyBorder="1"/>
    <xf numFmtId="0" fontId="2" fillId="10" borderId="17" xfId="0" applyFont="1" applyFill="1" applyBorder="1" applyAlignment="1">
      <alignment horizontal="left"/>
    </xf>
    <xf numFmtId="0" fontId="13" fillId="11" borderId="26" xfId="0" applyFont="1" applyFill="1" applyBorder="1"/>
    <xf numFmtId="0" fontId="0" fillId="9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6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7" fillId="6" borderId="26" xfId="0" applyNumberFormat="1" applyFont="1" applyFill="1" applyBorder="1"/>
    <xf numFmtId="0" fontId="10" fillId="0" borderId="26" xfId="0" applyFont="1" applyBorder="1"/>
    <xf numFmtId="165" fontId="10" fillId="0" borderId="26" xfId="1" applyNumberFormat="1" applyFont="1" applyFill="1" applyBorder="1"/>
    <xf numFmtId="165" fontId="8" fillId="0" borderId="26" xfId="0" applyNumberFormat="1" applyFont="1" applyBorder="1"/>
    <xf numFmtId="0" fontId="3" fillId="4" borderId="11" xfId="0" applyFont="1" applyFill="1" applyBorder="1"/>
    <xf numFmtId="165" fontId="8" fillId="0" borderId="31" xfId="1" applyNumberFormat="1" applyFont="1" applyBorder="1"/>
    <xf numFmtId="165" fontId="8" fillId="0" borderId="31" xfId="0" applyNumberFormat="1" applyFont="1" applyBorder="1"/>
    <xf numFmtId="165" fontId="10" fillId="0" borderId="31" xfId="0" applyNumberFormat="1" applyFont="1" applyBorder="1"/>
    <xf numFmtId="0" fontId="0" fillId="0" borderId="32" xfId="0" applyBorder="1"/>
    <xf numFmtId="165" fontId="0" fillId="0" borderId="32" xfId="0" applyNumberFormat="1" applyBorder="1"/>
    <xf numFmtId="165" fontId="9" fillId="0" borderId="2" xfId="0" applyNumberFormat="1" applyFont="1" applyBorder="1" applyAlignment="1">
      <alignment horizontal="center"/>
    </xf>
    <xf numFmtId="0" fontId="16" fillId="0" borderId="20" xfId="0" applyFont="1" applyBorder="1"/>
    <xf numFmtId="165" fontId="16" fillId="0" borderId="33" xfId="0" applyNumberFormat="1" applyFont="1" applyBorder="1"/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2" fillId="10" borderId="13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/>
    </xf>
    <xf numFmtId="0" fontId="2" fillId="10" borderId="15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center"/>
    </xf>
    <xf numFmtId="0" fontId="2" fillId="10" borderId="0" xfId="0" applyFont="1" applyFill="1" applyAlignment="1">
      <alignment horizontal="center"/>
    </xf>
    <xf numFmtId="0" fontId="2" fillId="10" borderId="17" xfId="0" applyFont="1" applyFill="1" applyBorder="1" applyAlignment="1">
      <alignment horizontal="center"/>
    </xf>
    <xf numFmtId="0" fontId="2" fillId="10" borderId="16" xfId="0" applyFont="1" applyFill="1" applyBorder="1" applyAlignment="1">
      <alignment horizontal="right"/>
    </xf>
    <xf numFmtId="0" fontId="2" fillId="10" borderId="0" xfId="0" applyFont="1" applyFill="1" applyAlignment="1">
      <alignment horizontal="right"/>
    </xf>
    <xf numFmtId="0" fontId="2" fillId="10" borderId="18" xfId="0" applyFont="1" applyFill="1" applyBorder="1" applyAlignment="1">
      <alignment horizontal="right"/>
    </xf>
    <xf numFmtId="0" fontId="2" fillId="10" borderId="19" xfId="0" applyFont="1" applyFill="1" applyBorder="1" applyAlignment="1">
      <alignment horizontal="right"/>
    </xf>
    <xf numFmtId="0" fontId="15" fillId="12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15" fillId="13" borderId="0" xfId="0" applyFont="1" applyFill="1" applyAlignment="1">
      <alignment horizontal="center"/>
    </xf>
    <xf numFmtId="0" fontId="9" fillId="14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abSelected="1" topLeftCell="B66" zoomScale="99" workbookViewId="0">
      <selection activeCell="F66" sqref="F66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6" t="s">
        <v>0</v>
      </c>
      <c r="C1" s="87"/>
      <c r="D1" s="87"/>
      <c r="E1" s="88"/>
    </row>
    <row r="2" spans="2:13" ht="21">
      <c r="B2" s="89" t="s">
        <v>1</v>
      </c>
      <c r="C2" s="90"/>
      <c r="D2" s="90"/>
      <c r="E2" s="91"/>
    </row>
    <row r="3" spans="2:13" ht="21">
      <c r="B3" s="89" t="s">
        <v>2</v>
      </c>
      <c r="C3" s="90"/>
      <c r="D3" s="90"/>
      <c r="E3" s="91"/>
    </row>
    <row r="4" spans="2:13" ht="21">
      <c r="B4" s="89" t="s">
        <v>3</v>
      </c>
      <c r="C4" s="90"/>
      <c r="D4" s="90"/>
      <c r="E4" s="91"/>
    </row>
    <row r="5" spans="2:13" ht="21.6" hidden="1" customHeight="1">
      <c r="B5" s="92" t="s">
        <v>4</v>
      </c>
      <c r="C5" s="93"/>
      <c r="D5" s="93"/>
      <c r="E5" s="9">
        <v>157</v>
      </c>
    </row>
    <row r="6" spans="2:13" ht="21.6" customHeight="1">
      <c r="B6" s="94" t="s">
        <v>5</v>
      </c>
      <c r="C6" s="95"/>
      <c r="D6" s="95"/>
      <c r="E6" s="9">
        <v>156</v>
      </c>
    </row>
    <row r="7" spans="2:13">
      <c r="B7" s="1"/>
      <c r="E7" s="96" t="s">
        <v>6</v>
      </c>
      <c r="F7" s="97"/>
      <c r="G7" s="97"/>
      <c r="H7" s="98"/>
      <c r="I7" s="98"/>
      <c r="J7" s="98"/>
      <c r="K7" s="98"/>
      <c r="L7" s="98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15.600000000000001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4"/>
      <c r="K9" s="46"/>
      <c r="L9" s="65"/>
      <c r="M9" s="78"/>
    </row>
    <row r="10" spans="2:13" ht="15.75">
      <c r="B10" s="1">
        <v>23.4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4"/>
      <c r="K10" s="46"/>
      <c r="L10" s="65"/>
      <c r="M10" s="78"/>
    </row>
    <row r="11" spans="2:13" ht="15.75">
      <c r="B11" s="1">
        <v>23.4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4"/>
      <c r="K11" s="46"/>
      <c r="L11" s="65"/>
      <c r="M11" s="78"/>
    </row>
    <row r="12" spans="2:13" ht="15.75">
      <c r="B12" s="1">
        <v>7.8000000000000007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4"/>
      <c r="K12" s="46"/>
      <c r="L12" s="65"/>
      <c r="M12" s="78"/>
    </row>
    <row r="13" spans="2:13" ht="15.75">
      <c r="B13" s="1">
        <v>7.8000000000000007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4"/>
      <c r="K13" s="46"/>
      <c r="L13" s="65"/>
      <c r="M13" s="78"/>
    </row>
    <row r="14" spans="2:13" ht="15.75">
      <c r="B14" s="1">
        <v>46.8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4"/>
      <c r="K14" s="46"/>
      <c r="L14" s="65"/>
      <c r="M14" s="78"/>
    </row>
    <row r="15" spans="2:13" ht="15.75">
      <c r="B15" s="1">
        <v>23.4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4"/>
      <c r="K15" s="46"/>
      <c r="L15" s="65"/>
      <c r="M15" s="78"/>
    </row>
    <row r="16" spans="2:13" ht="15.75">
      <c r="B16" s="1">
        <v>7.8000000000000007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4"/>
      <c r="K16" s="46"/>
      <c r="L16" s="65"/>
      <c r="M16" s="78"/>
    </row>
    <row r="17" spans="1:13">
      <c r="B17" s="1"/>
      <c r="E17" s="14"/>
      <c r="G17" s="14"/>
      <c r="H17" s="46"/>
      <c r="I17" s="46"/>
      <c r="J17" s="51"/>
      <c r="K17" s="46"/>
      <c r="L17" s="51"/>
      <c r="M17" s="78"/>
    </row>
    <row r="18" spans="1:13">
      <c r="A18" t="s">
        <v>24</v>
      </c>
      <c r="B18" s="3">
        <v>156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5"/>
      <c r="M18" s="78"/>
    </row>
    <row r="19" spans="1:13">
      <c r="H19" s="46"/>
      <c r="I19" s="46"/>
      <c r="J19" s="46"/>
      <c r="K19" s="46"/>
      <c r="L19" s="46"/>
      <c r="M19" s="78"/>
    </row>
    <row r="20" spans="1:13">
      <c r="A20" s="22"/>
      <c r="B20" s="23">
        <v>39</v>
      </c>
      <c r="C20" s="24" t="s">
        <v>14</v>
      </c>
      <c r="D20" s="24" t="s">
        <v>25</v>
      </c>
      <c r="E20" s="25"/>
      <c r="F20" s="26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2"/>
      <c r="B21" s="28"/>
      <c r="C21" s="22" t="s">
        <v>26</v>
      </c>
      <c r="D21" s="22" t="s">
        <v>27</v>
      </c>
      <c r="E21" s="25"/>
      <c r="F21" s="26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2"/>
      <c r="B22" s="28">
        <v>23.4</v>
      </c>
      <c r="C22" s="22" t="s">
        <v>14</v>
      </c>
      <c r="D22" s="22" t="s">
        <v>28</v>
      </c>
      <c r="E22" s="29"/>
      <c r="F22" s="26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2"/>
      <c r="B23" s="28">
        <v>23.4</v>
      </c>
      <c r="C23" s="22" t="s">
        <v>14</v>
      </c>
      <c r="D23" s="22" t="s">
        <v>29</v>
      </c>
      <c r="E23" s="29"/>
      <c r="F23" s="26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2"/>
      <c r="B24" s="28">
        <v>15.600000000000001</v>
      </c>
      <c r="C24" s="22" t="s">
        <v>14</v>
      </c>
      <c r="D24" s="22" t="s">
        <v>30</v>
      </c>
      <c r="E24" s="29"/>
      <c r="F24" s="26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2"/>
      <c r="B25" s="28">
        <v>7.8000000000000007</v>
      </c>
      <c r="C25" s="22" t="s">
        <v>14</v>
      </c>
      <c r="D25" s="22" t="s">
        <v>31</v>
      </c>
      <c r="E25" s="29"/>
      <c r="F25" s="26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2"/>
      <c r="B26" s="28"/>
      <c r="C26" s="22"/>
      <c r="D26" s="22" t="s">
        <v>32</v>
      </c>
      <c r="E26" s="30"/>
      <c r="F26" s="26"/>
      <c r="G26" s="76"/>
      <c r="H26" s="66"/>
      <c r="I26" s="66"/>
      <c r="J26" s="70"/>
      <c r="K26" s="66"/>
      <c r="L26" s="68"/>
      <c r="M26" s="78"/>
    </row>
    <row r="27" spans="1:13">
      <c r="A27" s="22"/>
      <c r="B27" s="53" t="s">
        <v>33</v>
      </c>
      <c r="C27" s="40"/>
      <c r="D27" s="40" t="s">
        <v>34</v>
      </c>
      <c r="E27" s="54"/>
      <c r="F27" s="54">
        <v>5</v>
      </c>
      <c r="G27" s="77"/>
      <c r="H27" s="71"/>
      <c r="I27" s="71"/>
      <c r="J27" s="71"/>
      <c r="K27" s="71"/>
      <c r="L27" s="72"/>
      <c r="M27" s="78"/>
    </row>
    <row r="28" spans="1:13">
      <c r="A28" s="22"/>
      <c r="B28" s="32"/>
      <c r="C28" s="33"/>
      <c r="D28" s="33"/>
      <c r="E28" s="26"/>
      <c r="F28" s="26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2"/>
      <c r="B29" s="22"/>
      <c r="C29" s="22"/>
      <c r="D29" s="22"/>
      <c r="E29" s="22"/>
      <c r="F29" s="22"/>
      <c r="G29" s="34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79">
        <f>G30+L30</f>
        <v>0</v>
      </c>
    </row>
    <row r="34" spans="2:13" ht="21">
      <c r="B34" s="99" t="s">
        <v>0</v>
      </c>
      <c r="C34" s="100"/>
      <c r="D34" s="100"/>
      <c r="E34" s="101"/>
    </row>
    <row r="35" spans="2:13" ht="21">
      <c r="B35" s="83" t="s">
        <v>1</v>
      </c>
      <c r="C35" s="84"/>
      <c r="D35" s="84"/>
      <c r="E35" s="85"/>
    </row>
    <row r="36" spans="2:13" ht="21">
      <c r="B36" s="83" t="s">
        <v>35</v>
      </c>
      <c r="C36" s="84"/>
      <c r="D36" s="84"/>
      <c r="E36" s="85"/>
    </row>
    <row r="37" spans="2:13" ht="21">
      <c r="B37" s="83" t="s">
        <v>3</v>
      </c>
      <c r="C37" s="84"/>
      <c r="D37" s="84"/>
      <c r="E37" s="85"/>
    </row>
    <row r="38" spans="2:13" ht="21" hidden="1">
      <c r="B38" s="103" t="s">
        <v>4</v>
      </c>
      <c r="C38" s="104"/>
      <c r="D38" s="104"/>
      <c r="E38" s="21">
        <v>157</v>
      </c>
    </row>
    <row r="39" spans="2:13" ht="21">
      <c r="B39" s="105" t="s">
        <v>5</v>
      </c>
      <c r="C39" s="106"/>
      <c r="D39" s="106"/>
      <c r="E39" s="21">
        <v>156</v>
      </c>
    </row>
    <row r="40" spans="2:13" thickBot="1">
      <c r="B40" s="1"/>
      <c r="E40" s="96" t="s">
        <v>6</v>
      </c>
      <c r="F40" s="97"/>
      <c r="G40" s="97"/>
      <c r="H40" s="102" t="s">
        <v>36</v>
      </c>
      <c r="I40" s="102"/>
      <c r="J40" s="102"/>
      <c r="K40" s="102"/>
      <c r="L40" s="102"/>
      <c r="M40" s="46"/>
    </row>
    <row r="41" spans="2:13" thickBot="1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31.200000000000003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31.200000000000003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39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46.8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39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31.200000000000003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46.8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46.8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156</v>
      </c>
      <c r="C51" s="4" t="s">
        <v>14</v>
      </c>
      <c r="D51" s="4"/>
      <c r="E51" s="4"/>
      <c r="F51" s="4"/>
      <c r="G51" s="15">
        <f>SUM(G42:G50)</f>
        <v>0</v>
      </c>
      <c r="H51" s="3">
        <v>156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3">
        <v>39</v>
      </c>
      <c r="C53" s="24" t="s">
        <v>14</v>
      </c>
      <c r="D53" s="24" t="s">
        <v>25</v>
      </c>
      <c r="E53" s="25"/>
      <c r="F53" s="26">
        <v>3</v>
      </c>
      <c r="G53" s="27">
        <f>B53*E53*F53</f>
        <v>0</v>
      </c>
      <c r="H53" s="26">
        <v>39</v>
      </c>
      <c r="I53" s="26" t="s">
        <v>14</v>
      </c>
      <c r="J53" s="25"/>
      <c r="K53" s="26">
        <v>2</v>
      </c>
      <c r="L53" s="27">
        <f>H53*J53*K53</f>
        <v>0</v>
      </c>
      <c r="M53" s="46"/>
    </row>
    <row r="54" spans="1:13">
      <c r="B54" s="28"/>
      <c r="C54" s="22" t="s">
        <v>26</v>
      </c>
      <c r="D54" s="22" t="s">
        <v>27</v>
      </c>
      <c r="E54" s="25"/>
      <c r="F54" s="26"/>
      <c r="G54" s="27">
        <f>B54*E54*F54</f>
        <v>0</v>
      </c>
      <c r="H54" s="26"/>
      <c r="I54" s="26" t="s">
        <v>26</v>
      </c>
      <c r="J54" s="25"/>
      <c r="K54" s="26"/>
      <c r="L54" s="27">
        <f t="shared" ref="L54:L58" si="4">H54*J54*K54</f>
        <v>0</v>
      </c>
      <c r="M54" s="46"/>
    </row>
    <row r="55" spans="1:13" ht="15.75">
      <c r="B55" s="28">
        <v>5.85</v>
      </c>
      <c r="C55" s="22" t="s">
        <v>14</v>
      </c>
      <c r="D55" s="22" t="s">
        <v>28</v>
      </c>
      <c r="E55" s="29"/>
      <c r="F55" s="26">
        <v>1</v>
      </c>
      <c r="G55" s="27">
        <f>B55*E55*F55</f>
        <v>0</v>
      </c>
      <c r="H55" s="26">
        <v>23.4</v>
      </c>
      <c r="I55" s="26" t="s">
        <v>14</v>
      </c>
      <c r="J55" s="29"/>
      <c r="K55" s="26">
        <v>1</v>
      </c>
      <c r="L55" s="27">
        <f t="shared" si="4"/>
        <v>0</v>
      </c>
      <c r="M55" s="46"/>
    </row>
    <row r="56" spans="1:13" ht="15.75">
      <c r="B56" s="28">
        <v>5.85</v>
      </c>
      <c r="C56" s="22" t="s">
        <v>14</v>
      </c>
      <c r="D56" s="22" t="s">
        <v>29</v>
      </c>
      <c r="E56" s="29"/>
      <c r="F56" s="26">
        <v>1</v>
      </c>
      <c r="G56" s="27">
        <f t="shared" ref="G56" si="5">B56*E56*F56</f>
        <v>0</v>
      </c>
      <c r="H56" s="26">
        <v>23.4</v>
      </c>
      <c r="I56" s="26" t="s">
        <v>14</v>
      </c>
      <c r="J56" s="29"/>
      <c r="K56" s="26">
        <v>1</v>
      </c>
      <c r="L56" s="27">
        <f t="shared" si="4"/>
        <v>0</v>
      </c>
      <c r="M56" s="46"/>
    </row>
    <row r="57" spans="1:13" ht="15.75">
      <c r="B57" s="28">
        <v>3.9000000000000004</v>
      </c>
      <c r="C57" s="22" t="s">
        <v>14</v>
      </c>
      <c r="D57" s="22" t="s">
        <v>30</v>
      </c>
      <c r="E57" s="29"/>
      <c r="F57" s="26">
        <v>1</v>
      </c>
      <c r="G57" s="27">
        <f>B57*E57*F57</f>
        <v>0</v>
      </c>
      <c r="H57" s="26">
        <v>15.600000000000001</v>
      </c>
      <c r="I57" s="26" t="s">
        <v>14</v>
      </c>
      <c r="J57" s="29"/>
      <c r="K57" s="26">
        <v>1</v>
      </c>
      <c r="L57" s="27">
        <f t="shared" si="4"/>
        <v>0</v>
      </c>
      <c r="M57" s="46"/>
    </row>
    <row r="58" spans="1:13" ht="15.75">
      <c r="B58" s="28">
        <v>3.9000000000000004</v>
      </c>
      <c r="C58" s="22" t="s">
        <v>14</v>
      </c>
      <c r="D58" s="22" t="s">
        <v>31</v>
      </c>
      <c r="E58" s="29"/>
      <c r="F58" s="26">
        <v>1</v>
      </c>
      <c r="G58" s="27">
        <f>B58*E58*F58</f>
        <v>0</v>
      </c>
      <c r="H58" s="26">
        <v>7.8000000000000007</v>
      </c>
      <c r="I58" s="26" t="s">
        <v>14</v>
      </c>
      <c r="J58" s="29"/>
      <c r="K58" s="26">
        <v>1</v>
      </c>
      <c r="L58" s="27">
        <f t="shared" si="4"/>
        <v>0</v>
      </c>
      <c r="M58" s="46"/>
    </row>
    <row r="59" spans="1:13">
      <c r="B59" s="28"/>
      <c r="C59" s="22"/>
      <c r="D59" s="22" t="s">
        <v>32</v>
      </c>
      <c r="E59" s="30"/>
      <c r="F59" s="26"/>
      <c r="G59" s="31"/>
      <c r="H59" s="26"/>
      <c r="I59" s="26"/>
      <c r="J59" s="30"/>
      <c r="K59" s="26"/>
      <c r="L59" s="27"/>
      <c r="M59" s="46"/>
    </row>
    <row r="60" spans="1:13">
      <c r="A60" s="22"/>
      <c r="B60" s="53" t="s">
        <v>33</v>
      </c>
      <c r="C60" s="40"/>
      <c r="D60" s="40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B61" s="32"/>
      <c r="C61" s="33"/>
      <c r="D61" s="33"/>
      <c r="E61" s="26"/>
      <c r="F61" s="26"/>
      <c r="G61" s="31">
        <f>SUM(G53:G60)</f>
        <v>0</v>
      </c>
      <c r="H61" s="26"/>
      <c r="I61" s="26"/>
      <c r="J61" s="26"/>
      <c r="K61" s="26"/>
      <c r="L61" s="31">
        <f>SUM(L53:L58)</f>
        <v>0</v>
      </c>
      <c r="M61" s="46"/>
    </row>
    <row r="62" spans="1:13">
      <c r="B62" s="22"/>
      <c r="C62" s="22"/>
      <c r="D62" s="22"/>
      <c r="E62" s="22"/>
      <c r="F62" s="22"/>
      <c r="G62" s="34"/>
      <c r="H62" s="22"/>
      <c r="I62" s="22"/>
      <c r="J62" s="22"/>
      <c r="K62" s="22"/>
      <c r="L62" s="22"/>
      <c r="M62" s="46"/>
    </row>
    <row r="63" spans="1:13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4" spans="1:13" thickTop="1"/>
    <row r="65" spans="2:13">
      <c r="M65" s="14"/>
    </row>
    <row r="67" spans="2:13" ht="21">
      <c r="B67" s="107" t="s">
        <v>0</v>
      </c>
      <c r="C67" s="108"/>
      <c r="D67" s="108"/>
      <c r="E67" s="109"/>
    </row>
    <row r="68" spans="2:13" ht="21">
      <c r="B68" s="110" t="s">
        <v>1</v>
      </c>
      <c r="C68" s="111"/>
      <c r="D68" s="111"/>
      <c r="E68" s="112"/>
    </row>
    <row r="69" spans="2:13" ht="21">
      <c r="B69" s="110" t="s">
        <v>37</v>
      </c>
      <c r="C69" s="111"/>
      <c r="D69" s="111"/>
      <c r="E69" s="112"/>
    </row>
    <row r="70" spans="2:13" ht="21">
      <c r="B70" s="110" t="s">
        <v>3</v>
      </c>
      <c r="C70" s="111"/>
      <c r="D70" s="111"/>
      <c r="E70" s="112"/>
    </row>
    <row r="71" spans="2:13" ht="21" hidden="1">
      <c r="B71" s="113" t="s">
        <v>4</v>
      </c>
      <c r="C71" s="114"/>
      <c r="D71" s="114"/>
      <c r="E71" s="57">
        <v>157</v>
      </c>
    </row>
    <row r="72" spans="2:13" ht="21">
      <c r="B72" s="115" t="s">
        <v>5</v>
      </c>
      <c r="C72" s="116"/>
      <c r="D72" s="116"/>
      <c r="E72" s="57">
        <v>156</v>
      </c>
    </row>
    <row r="73" spans="2:13" thickBot="1">
      <c r="B73" s="1"/>
      <c r="E73" s="96" t="s">
        <v>6</v>
      </c>
      <c r="F73" s="97"/>
      <c r="G73" s="97"/>
      <c r="H73" s="102" t="s">
        <v>36</v>
      </c>
      <c r="I73" s="102"/>
      <c r="J73" s="102"/>
      <c r="K73" s="102"/>
      <c r="L73" s="102"/>
      <c r="M73" s="46"/>
    </row>
    <row r="74" spans="2:13" thickBot="1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31.200000000000003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31.200000000000003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46.8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46.8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31.200000000000003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31.200000000000003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46.8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46.8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156</v>
      </c>
      <c r="C84" s="4" t="s">
        <v>14</v>
      </c>
      <c r="D84" s="4"/>
      <c r="E84" s="4"/>
      <c r="F84" s="4"/>
      <c r="G84" s="15">
        <f>SUM(G75:G83)</f>
        <v>0</v>
      </c>
      <c r="H84" s="3">
        <v>156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2"/>
      <c r="C85" s="22"/>
      <c r="D85" s="22"/>
      <c r="E85" s="35"/>
      <c r="F85" s="22"/>
      <c r="G85" s="22"/>
      <c r="H85" s="22"/>
      <c r="I85" s="22"/>
      <c r="J85" s="35"/>
      <c r="K85" s="22"/>
      <c r="L85" s="37"/>
      <c r="M85" s="46"/>
    </row>
    <row r="86" spans="1:13">
      <c r="B86" s="23">
        <v>39</v>
      </c>
      <c r="C86" s="24" t="s">
        <v>14</v>
      </c>
      <c r="D86" s="24" t="s">
        <v>25</v>
      </c>
      <c r="E86" s="25"/>
      <c r="F86" s="26">
        <v>3</v>
      </c>
      <c r="G86" s="27">
        <f>B86*E86*F86</f>
        <v>0</v>
      </c>
      <c r="H86" s="26">
        <v>39</v>
      </c>
      <c r="I86" s="26" t="s">
        <v>14</v>
      </c>
      <c r="J86" s="25"/>
      <c r="K86" s="26">
        <v>2</v>
      </c>
      <c r="L86" s="27">
        <f>H86*J86*K86</f>
        <v>0</v>
      </c>
      <c r="M86" s="46"/>
    </row>
    <row r="87" spans="1:13">
      <c r="B87" s="28"/>
      <c r="C87" s="22" t="s">
        <v>26</v>
      </c>
      <c r="D87" s="22" t="s">
        <v>27</v>
      </c>
      <c r="E87" s="25"/>
      <c r="F87" s="26"/>
      <c r="G87" s="27">
        <f>B87*E87*F87</f>
        <v>0</v>
      </c>
      <c r="H87" s="26"/>
      <c r="I87" s="26" t="s">
        <v>26</v>
      </c>
      <c r="J87" s="25"/>
      <c r="K87" s="26"/>
      <c r="L87" s="27">
        <f t="shared" ref="L87:L91" si="8">H87*J87*K87</f>
        <v>0</v>
      </c>
      <c r="M87" s="46"/>
    </row>
    <row r="88" spans="1:13" ht="15.75">
      <c r="B88" s="28">
        <v>11.7</v>
      </c>
      <c r="C88" s="22" t="s">
        <v>14</v>
      </c>
      <c r="D88" s="22" t="s">
        <v>28</v>
      </c>
      <c r="E88" s="29"/>
      <c r="F88" s="26">
        <v>1</v>
      </c>
      <c r="G88" s="27">
        <f>B88*E88*F88</f>
        <v>0</v>
      </c>
      <c r="H88" s="26">
        <v>6.24</v>
      </c>
      <c r="I88" s="26" t="s">
        <v>14</v>
      </c>
      <c r="J88" s="29"/>
      <c r="K88" s="26">
        <v>1</v>
      </c>
      <c r="L88" s="27">
        <f t="shared" si="8"/>
        <v>0</v>
      </c>
      <c r="M88" s="46"/>
    </row>
    <row r="89" spans="1:13" ht="15.75">
      <c r="B89" s="28">
        <v>11.7</v>
      </c>
      <c r="C89" s="22" t="s">
        <v>14</v>
      </c>
      <c r="D89" s="22" t="s">
        <v>29</v>
      </c>
      <c r="E89" s="29"/>
      <c r="F89" s="26">
        <v>1</v>
      </c>
      <c r="G89" s="27">
        <f t="shared" ref="G89" si="9">B89*E89*F89</f>
        <v>0</v>
      </c>
      <c r="H89" s="26">
        <v>6.24</v>
      </c>
      <c r="I89" s="26" t="s">
        <v>14</v>
      </c>
      <c r="J89" s="29"/>
      <c r="K89" s="26">
        <v>1</v>
      </c>
      <c r="L89" s="27">
        <f t="shared" si="8"/>
        <v>0</v>
      </c>
      <c r="M89" s="46"/>
    </row>
    <row r="90" spans="1:13" ht="15.75">
      <c r="B90" s="28">
        <v>7.8000000000000007</v>
      </c>
      <c r="C90" s="22" t="s">
        <v>14</v>
      </c>
      <c r="D90" s="22" t="s">
        <v>30</v>
      </c>
      <c r="E90" s="29"/>
      <c r="F90" s="26">
        <v>1</v>
      </c>
      <c r="G90" s="27">
        <f>B90*E90*F90</f>
        <v>0</v>
      </c>
      <c r="H90" s="26">
        <v>4.68</v>
      </c>
      <c r="I90" s="26" t="s">
        <v>14</v>
      </c>
      <c r="J90" s="29"/>
      <c r="K90" s="26">
        <v>1</v>
      </c>
      <c r="L90" s="27">
        <f t="shared" si="8"/>
        <v>0</v>
      </c>
      <c r="M90" s="46"/>
    </row>
    <row r="91" spans="1:13" ht="15.75">
      <c r="B91" s="28">
        <v>4.68</v>
      </c>
      <c r="C91" s="22" t="s">
        <v>14</v>
      </c>
      <c r="D91" s="22" t="s">
        <v>31</v>
      </c>
      <c r="E91" s="29"/>
      <c r="F91" s="26">
        <v>1</v>
      </c>
      <c r="G91" s="27">
        <f>B91*E91*F91</f>
        <v>0</v>
      </c>
      <c r="H91" s="26">
        <v>4.68</v>
      </c>
      <c r="I91" s="26" t="s">
        <v>14</v>
      </c>
      <c r="J91" s="29"/>
      <c r="K91" s="26">
        <v>1</v>
      </c>
      <c r="L91" s="27">
        <f t="shared" si="8"/>
        <v>0</v>
      </c>
      <c r="M91" s="46"/>
    </row>
    <row r="92" spans="1:13">
      <c r="B92" s="28"/>
      <c r="C92" s="22"/>
      <c r="D92" s="22" t="s">
        <v>32</v>
      </c>
      <c r="E92" s="30"/>
      <c r="F92" s="26"/>
      <c r="G92" s="31"/>
      <c r="H92" s="26"/>
      <c r="I92" s="26"/>
      <c r="J92" s="30"/>
      <c r="K92" s="26"/>
      <c r="L92" s="27"/>
      <c r="M92" s="46"/>
    </row>
    <row r="93" spans="1:13">
      <c r="A93" s="22"/>
      <c r="B93" s="53" t="s">
        <v>33</v>
      </c>
      <c r="C93" s="40"/>
      <c r="D93" s="40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B94" s="32"/>
      <c r="C94" s="33"/>
      <c r="D94" s="33"/>
      <c r="E94" s="26"/>
      <c r="F94" s="26"/>
      <c r="G94" s="31">
        <f>SUM(G86:G93)</f>
        <v>0</v>
      </c>
      <c r="H94" s="26"/>
      <c r="I94" s="26"/>
      <c r="J94" s="36"/>
      <c r="K94" s="26"/>
      <c r="L94" s="31">
        <f>SUM(L86:L91)</f>
        <v>0</v>
      </c>
      <c r="M94" s="46"/>
    </row>
    <row r="95" spans="1:13">
      <c r="B95" s="22"/>
      <c r="C95" s="22"/>
      <c r="D95" s="22"/>
      <c r="E95" s="22"/>
      <c r="F95" s="22"/>
      <c r="G95" s="34"/>
      <c r="H95" s="22"/>
      <c r="I95" s="22"/>
      <c r="J95" s="22"/>
      <c r="K95" s="22"/>
      <c r="L95" s="22"/>
      <c r="M95" s="46"/>
    </row>
    <row r="96" spans="1:13" thickBot="1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7" spans="13:13" thickTop="1"/>
    <row r="99" spans="13:13">
      <c r="M99" s="44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DF3A1-E48A-4468-A080-986A15213C12}">
  <dimension ref="A1:M99"/>
  <sheetViews>
    <sheetView topLeftCell="B84" zoomScale="99" workbookViewId="0">
      <selection activeCell="F105" sqref="F10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6" t="s">
        <v>0</v>
      </c>
      <c r="C1" s="87"/>
      <c r="D1" s="87"/>
      <c r="E1" s="88"/>
    </row>
    <row r="2" spans="2:13" ht="21">
      <c r="B2" s="89" t="s">
        <v>1</v>
      </c>
      <c r="C2" s="90"/>
      <c r="D2" s="90"/>
      <c r="E2" s="91"/>
    </row>
    <row r="3" spans="2:13" ht="21">
      <c r="B3" s="89" t="s">
        <v>2</v>
      </c>
      <c r="C3" s="90"/>
      <c r="D3" s="90"/>
      <c r="E3" s="91"/>
    </row>
    <row r="4" spans="2:13" ht="21">
      <c r="B4" s="89" t="s">
        <v>38</v>
      </c>
      <c r="C4" s="90"/>
      <c r="D4" s="90"/>
      <c r="E4" s="91"/>
    </row>
    <row r="5" spans="2:13" ht="21.6" hidden="1" customHeight="1">
      <c r="B5" s="92" t="s">
        <v>4</v>
      </c>
      <c r="C5" s="93"/>
      <c r="D5" s="93"/>
      <c r="E5" s="9">
        <v>140</v>
      </c>
    </row>
    <row r="6" spans="2:13" ht="21.6" customHeight="1">
      <c r="B6" s="94" t="s">
        <v>5</v>
      </c>
      <c r="C6" s="95"/>
      <c r="D6" s="95"/>
      <c r="E6" s="9">
        <v>124</v>
      </c>
    </row>
    <row r="7" spans="2:13">
      <c r="B7" s="1"/>
      <c r="E7" s="96" t="s">
        <v>6</v>
      </c>
      <c r="F7" s="97"/>
      <c r="G7" s="97"/>
      <c r="H7" s="98"/>
      <c r="I7" s="98"/>
      <c r="J7" s="98"/>
      <c r="K7" s="98"/>
      <c r="L7" s="98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12.4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4"/>
      <c r="K9" s="46"/>
      <c r="L9" s="65"/>
      <c r="M9" s="78"/>
    </row>
    <row r="10" spans="2:13" ht="15.75">
      <c r="B10" s="1">
        <v>18.599999999999998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4"/>
      <c r="K10" s="46"/>
      <c r="L10" s="65"/>
      <c r="M10" s="78"/>
    </row>
    <row r="11" spans="2:13" ht="15.75">
      <c r="B11" s="1">
        <v>18.599999999999998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4"/>
      <c r="K11" s="46"/>
      <c r="L11" s="65"/>
      <c r="M11" s="78"/>
    </row>
    <row r="12" spans="2:13" ht="15.75">
      <c r="B12" s="1">
        <v>6.2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4"/>
      <c r="K12" s="46"/>
      <c r="L12" s="65"/>
      <c r="M12" s="78"/>
    </row>
    <row r="13" spans="2:13" ht="15.75">
      <c r="B13" s="1">
        <v>6.2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4"/>
      <c r="K13" s="46"/>
      <c r="L13" s="65"/>
      <c r="M13" s="78"/>
    </row>
    <row r="14" spans="2:13" ht="15.75">
      <c r="B14" s="1">
        <v>37.199999999999996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4"/>
      <c r="K14" s="46"/>
      <c r="L14" s="65"/>
      <c r="M14" s="78"/>
    </row>
    <row r="15" spans="2:13" ht="15.75">
      <c r="B15" s="1">
        <v>18.599999999999998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4"/>
      <c r="K15" s="46"/>
      <c r="L15" s="65"/>
      <c r="M15" s="78"/>
    </row>
    <row r="16" spans="2:13" ht="15.75">
      <c r="B16" s="1">
        <v>6.2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4"/>
      <c r="K16" s="46"/>
      <c r="L16" s="65"/>
      <c r="M16" s="78"/>
    </row>
    <row r="17" spans="1:13">
      <c r="B17" s="1"/>
      <c r="E17" s="14"/>
      <c r="G17" s="14"/>
      <c r="H17" s="46"/>
      <c r="I17" s="46"/>
      <c r="J17" s="51"/>
      <c r="K17" s="46"/>
      <c r="L17" s="51"/>
      <c r="M17" s="78"/>
    </row>
    <row r="18" spans="1:13">
      <c r="A18" t="s">
        <v>24</v>
      </c>
      <c r="B18" s="3">
        <v>123.99999999999999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5"/>
      <c r="M18" s="78"/>
    </row>
    <row r="19" spans="1:13">
      <c r="H19" s="46"/>
      <c r="I19" s="46"/>
      <c r="J19" s="46"/>
      <c r="K19" s="46"/>
      <c r="L19" s="46"/>
      <c r="M19" s="78"/>
    </row>
    <row r="20" spans="1:13">
      <c r="A20" s="22"/>
      <c r="B20" s="23">
        <v>31</v>
      </c>
      <c r="C20" s="24" t="s">
        <v>14</v>
      </c>
      <c r="D20" s="24" t="s">
        <v>25</v>
      </c>
      <c r="E20" s="25"/>
      <c r="F20" s="26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2"/>
      <c r="B21" s="28"/>
      <c r="C21" s="22" t="s">
        <v>26</v>
      </c>
      <c r="D21" s="22" t="s">
        <v>27</v>
      </c>
      <c r="E21" s="25"/>
      <c r="F21" s="26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2"/>
      <c r="B22" s="28">
        <v>18.599999999999998</v>
      </c>
      <c r="C22" s="22" t="s">
        <v>14</v>
      </c>
      <c r="D22" s="22" t="s">
        <v>28</v>
      </c>
      <c r="E22" s="29"/>
      <c r="F22" s="26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2"/>
      <c r="B23" s="28">
        <v>18.599999999999998</v>
      </c>
      <c r="C23" s="22" t="s">
        <v>14</v>
      </c>
      <c r="D23" s="22" t="s">
        <v>29</v>
      </c>
      <c r="E23" s="29"/>
      <c r="F23" s="26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2"/>
      <c r="B24" s="28">
        <v>12.4</v>
      </c>
      <c r="C24" s="22" t="s">
        <v>14</v>
      </c>
      <c r="D24" s="22" t="s">
        <v>30</v>
      </c>
      <c r="E24" s="29"/>
      <c r="F24" s="26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2"/>
      <c r="B25" s="28">
        <v>6.2</v>
      </c>
      <c r="C25" s="22" t="s">
        <v>14</v>
      </c>
      <c r="D25" s="22" t="s">
        <v>31</v>
      </c>
      <c r="E25" s="29"/>
      <c r="F25" s="26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2"/>
      <c r="B26" s="28"/>
      <c r="C26" s="22"/>
      <c r="D26" s="22" t="s">
        <v>32</v>
      </c>
      <c r="E26" s="30"/>
      <c r="F26" s="26"/>
      <c r="G26" s="75">
        <f t="shared" ref="G26:G27" si="2">B26*E26*F26</f>
        <v>0</v>
      </c>
      <c r="H26" s="66"/>
      <c r="I26" s="66"/>
      <c r="J26" s="70"/>
      <c r="K26" s="66"/>
      <c r="L26" s="68"/>
      <c r="M26" s="78"/>
    </row>
    <row r="27" spans="1:13">
      <c r="A27" s="22"/>
      <c r="B27" s="53" t="s">
        <v>33</v>
      </c>
      <c r="C27" s="40"/>
      <c r="D27" s="40" t="s">
        <v>34</v>
      </c>
      <c r="E27" s="54"/>
      <c r="F27" s="54">
        <v>5</v>
      </c>
      <c r="G27" s="75"/>
      <c r="H27" s="71"/>
      <c r="I27" s="71"/>
      <c r="J27" s="71"/>
      <c r="K27" s="71"/>
      <c r="L27" s="72"/>
      <c r="M27" s="78"/>
    </row>
    <row r="28" spans="1:13">
      <c r="A28" s="22"/>
      <c r="B28" s="32"/>
      <c r="C28" s="33"/>
      <c r="D28" s="33"/>
      <c r="E28" s="26"/>
      <c r="F28" s="26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2"/>
      <c r="B29" s="22"/>
      <c r="C29" s="22"/>
      <c r="D29" s="22"/>
      <c r="E29" s="22"/>
      <c r="F29" s="22"/>
      <c r="G29" s="34"/>
      <c r="H29" s="22"/>
      <c r="I29" s="22"/>
      <c r="J29" s="22"/>
      <c r="K29" s="22"/>
      <c r="L29" s="22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8"/>
      <c r="I30" s="8"/>
      <c r="J30" s="8"/>
      <c r="K30" s="8"/>
      <c r="L30" s="17">
        <f>L18+L28</f>
        <v>0</v>
      </c>
      <c r="M30" s="51">
        <f>G30+L30</f>
        <v>0</v>
      </c>
    </row>
    <row r="34" spans="2:13" ht="21">
      <c r="B34" s="99" t="s">
        <v>0</v>
      </c>
      <c r="C34" s="100"/>
      <c r="D34" s="100"/>
      <c r="E34" s="101"/>
    </row>
    <row r="35" spans="2:13" ht="21">
      <c r="B35" s="83" t="s">
        <v>1</v>
      </c>
      <c r="C35" s="84"/>
      <c r="D35" s="84"/>
      <c r="E35" s="85"/>
    </row>
    <row r="36" spans="2:13" ht="21">
      <c r="B36" s="83" t="s">
        <v>35</v>
      </c>
      <c r="C36" s="84"/>
      <c r="D36" s="84"/>
      <c r="E36" s="85"/>
    </row>
    <row r="37" spans="2:13" ht="21">
      <c r="B37" s="83" t="s">
        <v>38</v>
      </c>
      <c r="C37" s="84"/>
      <c r="D37" s="84"/>
      <c r="E37" s="85"/>
    </row>
    <row r="38" spans="2:13" ht="21" hidden="1">
      <c r="B38" s="103" t="s">
        <v>4</v>
      </c>
      <c r="C38" s="104"/>
      <c r="D38" s="104"/>
      <c r="E38" s="21">
        <v>140</v>
      </c>
    </row>
    <row r="39" spans="2:13" ht="21">
      <c r="B39" s="105" t="s">
        <v>5</v>
      </c>
      <c r="C39" s="106"/>
      <c r="D39" s="106"/>
      <c r="E39" s="21">
        <v>124</v>
      </c>
    </row>
    <row r="40" spans="2:13">
      <c r="B40" s="1"/>
      <c r="E40" s="96" t="s">
        <v>6</v>
      </c>
      <c r="F40" s="97"/>
      <c r="G40" s="97"/>
      <c r="H40" s="102" t="s">
        <v>36</v>
      </c>
      <c r="I40" s="102"/>
      <c r="J40" s="102"/>
      <c r="K40" s="102"/>
      <c r="L40" s="102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3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24.8</v>
      </c>
      <c r="C44" t="s">
        <v>16</v>
      </c>
      <c r="D44" s="6" t="s">
        <v>18</v>
      </c>
      <c r="E44" s="13"/>
      <c r="F44">
        <v>1</v>
      </c>
      <c r="G44" s="12">
        <f t="shared" si="3"/>
        <v>0</v>
      </c>
      <c r="H44" s="1">
        <v>24.8</v>
      </c>
      <c r="I44" t="s">
        <v>16</v>
      </c>
      <c r="J44" s="13"/>
      <c r="K44">
        <v>1</v>
      </c>
      <c r="L44" s="18">
        <f t="shared" ref="L44:L49" si="4">H44*J44*K44</f>
        <v>0</v>
      </c>
      <c r="M44" s="46"/>
    </row>
    <row r="45" spans="2:13" ht="15.75">
      <c r="B45" s="1">
        <v>31</v>
      </c>
      <c r="C45" t="s">
        <v>16</v>
      </c>
      <c r="D45" s="6" t="s">
        <v>19</v>
      </c>
      <c r="E45" s="13"/>
      <c r="F45">
        <v>1</v>
      </c>
      <c r="G45" s="12">
        <f t="shared" si="3"/>
        <v>0</v>
      </c>
      <c r="H45" s="1">
        <v>37.199999999999996</v>
      </c>
      <c r="I45" t="s">
        <v>16</v>
      </c>
      <c r="J45" s="13"/>
      <c r="K45">
        <v>1</v>
      </c>
      <c r="L45" s="18">
        <f t="shared" si="4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3"/>
        <v>0</v>
      </c>
      <c r="H46" s="1">
        <v>0</v>
      </c>
      <c r="I46" t="s">
        <v>16</v>
      </c>
      <c r="J46" s="11"/>
      <c r="K46">
        <v>1</v>
      </c>
      <c r="L46" s="18">
        <f t="shared" si="4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3"/>
        <v>0</v>
      </c>
      <c r="H47" s="1">
        <v>0</v>
      </c>
      <c r="I47" t="s">
        <v>16</v>
      </c>
      <c r="J47" s="13"/>
      <c r="K47">
        <v>1</v>
      </c>
      <c r="L47" s="18">
        <f t="shared" si="4"/>
        <v>0</v>
      </c>
      <c r="M47" s="46"/>
    </row>
    <row r="48" spans="2:13" ht="15.75">
      <c r="B48" s="1">
        <v>31</v>
      </c>
      <c r="C48" t="s">
        <v>16</v>
      </c>
      <c r="D48" s="6" t="s">
        <v>22</v>
      </c>
      <c r="E48" s="13"/>
      <c r="F48">
        <v>1</v>
      </c>
      <c r="G48" s="12">
        <f t="shared" si="3"/>
        <v>0</v>
      </c>
      <c r="H48" s="1">
        <v>24.8</v>
      </c>
      <c r="I48" t="s">
        <v>16</v>
      </c>
      <c r="J48" s="13"/>
      <c r="K48">
        <v>1</v>
      </c>
      <c r="L48" s="18">
        <f t="shared" si="4"/>
        <v>0</v>
      </c>
      <c r="M48" s="46"/>
    </row>
    <row r="49" spans="1:13" ht="15.75">
      <c r="B49" s="1">
        <v>37.199999999999996</v>
      </c>
      <c r="C49" t="s">
        <v>14</v>
      </c>
      <c r="D49" s="7" t="s">
        <v>23</v>
      </c>
      <c r="E49" s="13"/>
      <c r="F49">
        <v>1</v>
      </c>
      <c r="G49" s="12">
        <f t="shared" si="3"/>
        <v>0</v>
      </c>
      <c r="H49" s="1">
        <v>37.199999999999996</v>
      </c>
      <c r="I49" t="s">
        <v>14</v>
      </c>
      <c r="J49" s="13"/>
      <c r="K49">
        <v>1</v>
      </c>
      <c r="L49" s="18">
        <f t="shared" si="4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124</v>
      </c>
      <c r="C51" s="4" t="s">
        <v>14</v>
      </c>
      <c r="D51" s="4"/>
      <c r="E51" s="4"/>
      <c r="F51" s="4"/>
      <c r="G51" s="15">
        <f>SUM(G42:G50)</f>
        <v>0</v>
      </c>
      <c r="H51" s="3">
        <v>124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3">
        <v>31</v>
      </c>
      <c r="C53" s="24" t="s">
        <v>14</v>
      </c>
      <c r="D53" s="24" t="s">
        <v>25</v>
      </c>
      <c r="E53" s="25"/>
      <c r="F53" s="26">
        <v>3</v>
      </c>
      <c r="G53" s="27">
        <f>B53*E53*F53</f>
        <v>0</v>
      </c>
      <c r="H53" s="26">
        <v>31</v>
      </c>
      <c r="I53" s="26" t="s">
        <v>14</v>
      </c>
      <c r="J53" s="25"/>
      <c r="K53" s="26">
        <v>2</v>
      </c>
      <c r="L53" s="27">
        <f>H53*J53*K53</f>
        <v>0</v>
      </c>
      <c r="M53" s="46"/>
    </row>
    <row r="54" spans="1:13">
      <c r="B54" s="28"/>
      <c r="C54" s="22" t="s">
        <v>26</v>
      </c>
      <c r="D54" s="22" t="s">
        <v>27</v>
      </c>
      <c r="E54" s="25"/>
      <c r="F54" s="26"/>
      <c r="G54" s="27">
        <f>B54*E54*F54</f>
        <v>0</v>
      </c>
      <c r="H54" s="26"/>
      <c r="I54" s="26" t="s">
        <v>26</v>
      </c>
      <c r="J54" s="25"/>
      <c r="K54" s="26"/>
      <c r="L54" s="27">
        <f t="shared" ref="L54:L58" si="5">H54*J54*K54</f>
        <v>0</v>
      </c>
      <c r="M54" s="46"/>
    </row>
    <row r="55" spans="1:13" ht="15.75">
      <c r="B55" s="28">
        <v>4.6499999999999995</v>
      </c>
      <c r="C55" s="22" t="s">
        <v>14</v>
      </c>
      <c r="D55" s="22" t="s">
        <v>28</v>
      </c>
      <c r="E55" s="29"/>
      <c r="F55" s="26">
        <v>1</v>
      </c>
      <c r="G55" s="27">
        <f>B55*E55*F55</f>
        <v>0</v>
      </c>
      <c r="H55" s="26">
        <v>18.599999999999998</v>
      </c>
      <c r="I55" s="26" t="s">
        <v>14</v>
      </c>
      <c r="J55" s="29"/>
      <c r="K55" s="26">
        <v>1</v>
      </c>
      <c r="L55" s="27">
        <f t="shared" si="5"/>
        <v>0</v>
      </c>
      <c r="M55" s="46"/>
    </row>
    <row r="56" spans="1:13" ht="15.75">
      <c r="B56" s="28">
        <v>4.6499999999999995</v>
      </c>
      <c r="C56" s="22" t="s">
        <v>14</v>
      </c>
      <c r="D56" s="22" t="s">
        <v>29</v>
      </c>
      <c r="E56" s="29"/>
      <c r="F56" s="26">
        <v>1</v>
      </c>
      <c r="G56" s="27">
        <f t="shared" ref="G56" si="6">B56*E56*F56</f>
        <v>0</v>
      </c>
      <c r="H56" s="26">
        <v>18.599999999999998</v>
      </c>
      <c r="I56" s="26" t="s">
        <v>14</v>
      </c>
      <c r="J56" s="29"/>
      <c r="K56" s="26">
        <v>1</v>
      </c>
      <c r="L56" s="27">
        <f t="shared" si="5"/>
        <v>0</v>
      </c>
      <c r="M56" s="46"/>
    </row>
    <row r="57" spans="1:13" ht="15.75">
      <c r="B57" s="28">
        <v>3.1</v>
      </c>
      <c r="C57" s="22" t="s">
        <v>14</v>
      </c>
      <c r="D57" s="22" t="s">
        <v>30</v>
      </c>
      <c r="E57" s="29"/>
      <c r="F57" s="26">
        <v>1</v>
      </c>
      <c r="G57" s="27">
        <f>B57*E57*F57</f>
        <v>0</v>
      </c>
      <c r="H57" s="26">
        <v>12.4</v>
      </c>
      <c r="I57" s="26" t="s">
        <v>14</v>
      </c>
      <c r="J57" s="29"/>
      <c r="K57" s="26">
        <v>1</v>
      </c>
      <c r="L57" s="27">
        <f t="shared" si="5"/>
        <v>0</v>
      </c>
      <c r="M57" s="46"/>
    </row>
    <row r="58" spans="1:13" ht="15.75">
      <c r="B58" s="28">
        <v>3.1</v>
      </c>
      <c r="C58" s="22" t="s">
        <v>14</v>
      </c>
      <c r="D58" s="22" t="s">
        <v>31</v>
      </c>
      <c r="E58" s="29"/>
      <c r="F58" s="26">
        <v>1</v>
      </c>
      <c r="G58" s="27">
        <f>B58*E58*F58</f>
        <v>0</v>
      </c>
      <c r="H58" s="26">
        <v>12.4</v>
      </c>
      <c r="I58" s="26" t="s">
        <v>14</v>
      </c>
      <c r="J58" s="29"/>
      <c r="K58" s="26">
        <v>1</v>
      </c>
      <c r="L58" s="27">
        <f t="shared" si="5"/>
        <v>0</v>
      </c>
      <c r="M58" s="46"/>
    </row>
    <row r="59" spans="1:13">
      <c r="B59" s="28"/>
      <c r="C59" s="22"/>
      <c r="D59" s="22" t="s">
        <v>32</v>
      </c>
      <c r="E59" s="30"/>
      <c r="F59" s="26"/>
      <c r="G59" s="31"/>
      <c r="H59" s="26"/>
      <c r="I59" s="26"/>
      <c r="J59" s="30"/>
      <c r="K59" s="26"/>
      <c r="L59" s="27"/>
      <c r="M59" s="46"/>
    </row>
    <row r="60" spans="1:13">
      <c r="A60" s="22"/>
      <c r="B60" s="53" t="s">
        <v>33</v>
      </c>
      <c r="C60" s="40"/>
      <c r="D60" s="40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B61" s="32"/>
      <c r="C61" s="33"/>
      <c r="D61" s="33"/>
      <c r="E61" s="26"/>
      <c r="F61" s="26"/>
      <c r="G61" s="31">
        <f>SUM(G53:G60)</f>
        <v>0</v>
      </c>
      <c r="H61" s="26"/>
      <c r="I61" s="26"/>
      <c r="J61" s="26"/>
      <c r="K61" s="26"/>
      <c r="L61" s="31">
        <f>SUM(L53:L58)</f>
        <v>0</v>
      </c>
      <c r="M61" s="46"/>
    </row>
    <row r="62" spans="1:13">
      <c r="B62" s="22"/>
      <c r="C62" s="22"/>
      <c r="D62" s="22"/>
      <c r="E62" s="22"/>
      <c r="F62" s="22"/>
      <c r="G62" s="34"/>
      <c r="H62" s="22"/>
      <c r="I62" s="22"/>
      <c r="J62" s="22"/>
      <c r="K62" s="22"/>
      <c r="L62" s="22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107" t="s">
        <v>0</v>
      </c>
      <c r="C67" s="108"/>
      <c r="D67" s="108"/>
      <c r="E67" s="109"/>
    </row>
    <row r="68" spans="2:13" ht="21">
      <c r="B68" s="110" t="s">
        <v>1</v>
      </c>
      <c r="C68" s="111"/>
      <c r="D68" s="111"/>
      <c r="E68" s="112"/>
    </row>
    <row r="69" spans="2:13" ht="21">
      <c r="B69" s="110" t="s">
        <v>37</v>
      </c>
      <c r="C69" s="111"/>
      <c r="D69" s="111"/>
      <c r="E69" s="112"/>
    </row>
    <row r="70" spans="2:13" ht="21">
      <c r="B70" s="110" t="s">
        <v>38</v>
      </c>
      <c r="C70" s="111"/>
      <c r="D70" s="111"/>
      <c r="E70" s="112"/>
    </row>
    <row r="71" spans="2:13" ht="21" hidden="1">
      <c r="B71" s="113" t="s">
        <v>4</v>
      </c>
      <c r="C71" s="114"/>
      <c r="D71" s="114"/>
      <c r="E71" s="57">
        <v>140</v>
      </c>
    </row>
    <row r="72" spans="2:13" ht="21">
      <c r="B72" s="115" t="s">
        <v>5</v>
      </c>
      <c r="C72" s="116"/>
      <c r="D72" s="116"/>
      <c r="E72" s="57">
        <v>124</v>
      </c>
    </row>
    <row r="73" spans="2:13">
      <c r="B73" s="1"/>
      <c r="E73" s="96" t="s">
        <v>6</v>
      </c>
      <c r="F73" s="97"/>
      <c r="G73" s="97"/>
      <c r="H73" s="102" t="s">
        <v>36</v>
      </c>
      <c r="I73" s="102"/>
      <c r="J73" s="102"/>
      <c r="K73" s="102"/>
      <c r="L73" s="102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7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24.8</v>
      </c>
      <c r="C77" t="s">
        <v>16</v>
      </c>
      <c r="D77" s="6" t="s">
        <v>18</v>
      </c>
      <c r="E77" s="13"/>
      <c r="F77">
        <v>1</v>
      </c>
      <c r="G77" s="12">
        <f t="shared" si="7"/>
        <v>0</v>
      </c>
      <c r="H77" s="1">
        <v>24.8</v>
      </c>
      <c r="I77" t="s">
        <v>16</v>
      </c>
      <c r="J77" s="13"/>
      <c r="K77">
        <v>1</v>
      </c>
      <c r="L77" s="18">
        <f t="shared" ref="L77:L82" si="8">H77*J77*K77</f>
        <v>0</v>
      </c>
      <c r="M77" s="46"/>
    </row>
    <row r="78" spans="2:13" ht="15.75">
      <c r="B78" s="1">
        <v>37.199999999999996</v>
      </c>
      <c r="C78" t="s">
        <v>16</v>
      </c>
      <c r="D78" s="6" t="s">
        <v>19</v>
      </c>
      <c r="E78" s="13"/>
      <c r="F78">
        <v>1</v>
      </c>
      <c r="G78" s="12">
        <f t="shared" si="7"/>
        <v>0</v>
      </c>
      <c r="H78" s="1">
        <v>37.199999999999996</v>
      </c>
      <c r="I78" t="s">
        <v>16</v>
      </c>
      <c r="J78" s="13"/>
      <c r="K78">
        <v>1</v>
      </c>
      <c r="L78" s="18">
        <f t="shared" si="8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7"/>
        <v>0</v>
      </c>
      <c r="H79" s="1">
        <v>0</v>
      </c>
      <c r="I79" t="s">
        <v>16</v>
      </c>
      <c r="J79" s="11"/>
      <c r="K79">
        <v>1</v>
      </c>
      <c r="L79" s="18">
        <f t="shared" si="8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7"/>
        <v>0</v>
      </c>
      <c r="H80" s="1">
        <v>0</v>
      </c>
      <c r="I80" t="s">
        <v>16</v>
      </c>
      <c r="J80" s="13"/>
      <c r="K80">
        <v>1</v>
      </c>
      <c r="L80" s="18">
        <f t="shared" si="8"/>
        <v>0</v>
      </c>
      <c r="M80" s="46"/>
    </row>
    <row r="81" spans="1:13" ht="15.75">
      <c r="B81" s="1">
        <v>24.8</v>
      </c>
      <c r="C81" t="s">
        <v>16</v>
      </c>
      <c r="D81" s="6" t="s">
        <v>22</v>
      </c>
      <c r="E81" s="13"/>
      <c r="F81">
        <v>1</v>
      </c>
      <c r="G81" s="12">
        <f t="shared" si="7"/>
        <v>0</v>
      </c>
      <c r="H81" s="1">
        <v>24.8</v>
      </c>
      <c r="I81" t="s">
        <v>16</v>
      </c>
      <c r="J81" s="13"/>
      <c r="K81">
        <v>1</v>
      </c>
      <c r="L81" s="18">
        <f t="shared" si="8"/>
        <v>0</v>
      </c>
      <c r="M81" s="46"/>
    </row>
    <row r="82" spans="1:13" ht="24.75" customHeight="1">
      <c r="B82" s="1">
        <v>37.199999999999996</v>
      </c>
      <c r="C82" t="s">
        <v>14</v>
      </c>
      <c r="D82" s="7" t="s">
        <v>23</v>
      </c>
      <c r="E82" s="13"/>
      <c r="F82">
        <v>1</v>
      </c>
      <c r="G82" s="12">
        <f t="shared" si="7"/>
        <v>0</v>
      </c>
      <c r="H82" s="1">
        <v>37.199999999999996</v>
      </c>
      <c r="I82" t="s">
        <v>14</v>
      </c>
      <c r="J82" s="13"/>
      <c r="K82">
        <v>1</v>
      </c>
      <c r="L82" s="18">
        <f t="shared" si="8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124</v>
      </c>
      <c r="C84" s="4" t="s">
        <v>14</v>
      </c>
      <c r="D84" s="4"/>
      <c r="E84" s="4"/>
      <c r="F84" s="4"/>
      <c r="G84" s="15">
        <f>SUM(G75:G83)</f>
        <v>0</v>
      </c>
      <c r="H84" s="3">
        <v>124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2"/>
      <c r="C85" s="22"/>
      <c r="D85" s="22"/>
      <c r="E85" s="35"/>
      <c r="F85" s="22"/>
      <c r="G85" s="22"/>
      <c r="H85" s="22"/>
      <c r="I85" s="22"/>
      <c r="J85" s="35"/>
      <c r="K85" s="22"/>
      <c r="L85" s="37"/>
      <c r="M85" s="46"/>
    </row>
    <row r="86" spans="1:13">
      <c r="B86" s="23">
        <v>31</v>
      </c>
      <c r="C86" s="24" t="s">
        <v>14</v>
      </c>
      <c r="D86" s="24" t="s">
        <v>25</v>
      </c>
      <c r="E86" s="25"/>
      <c r="F86" s="26">
        <v>3</v>
      </c>
      <c r="G86" s="27">
        <f>B86*E86*F86</f>
        <v>0</v>
      </c>
      <c r="H86" s="26">
        <v>31</v>
      </c>
      <c r="I86" s="26" t="s">
        <v>14</v>
      </c>
      <c r="J86" s="25"/>
      <c r="K86" s="26">
        <v>2</v>
      </c>
      <c r="L86" s="27">
        <f>H86*J86*K86</f>
        <v>0</v>
      </c>
      <c r="M86" s="46"/>
    </row>
    <row r="87" spans="1:13">
      <c r="B87" s="28"/>
      <c r="C87" s="22" t="s">
        <v>26</v>
      </c>
      <c r="D87" s="22" t="s">
        <v>27</v>
      </c>
      <c r="E87" s="25"/>
      <c r="F87" s="26"/>
      <c r="G87" s="27">
        <f>B87*E87*F87</f>
        <v>0</v>
      </c>
      <c r="H87" s="26"/>
      <c r="I87" s="26" t="s">
        <v>26</v>
      </c>
      <c r="J87" s="25"/>
      <c r="K87" s="26"/>
      <c r="L87" s="27">
        <f t="shared" ref="L87:L91" si="9">H87*J87*K87</f>
        <v>0</v>
      </c>
      <c r="M87" s="46"/>
    </row>
    <row r="88" spans="1:13" ht="15.75">
      <c r="B88" s="28">
        <v>9.2999999999999989</v>
      </c>
      <c r="C88" s="22" t="s">
        <v>14</v>
      </c>
      <c r="D88" s="22" t="s">
        <v>28</v>
      </c>
      <c r="E88" s="29"/>
      <c r="F88" s="26">
        <v>1</v>
      </c>
      <c r="G88" s="27">
        <f>B88*E88*F88</f>
        <v>0</v>
      </c>
      <c r="H88" s="26">
        <v>4.96</v>
      </c>
      <c r="I88" s="26" t="s">
        <v>14</v>
      </c>
      <c r="J88" s="29"/>
      <c r="K88" s="26">
        <v>1</v>
      </c>
      <c r="L88" s="27">
        <f t="shared" si="9"/>
        <v>0</v>
      </c>
      <c r="M88" s="46"/>
    </row>
    <row r="89" spans="1:13" ht="15.75">
      <c r="B89" s="28">
        <v>9.2999999999999989</v>
      </c>
      <c r="C89" s="22" t="s">
        <v>14</v>
      </c>
      <c r="D89" s="22" t="s">
        <v>29</v>
      </c>
      <c r="E89" s="29"/>
      <c r="F89" s="26">
        <v>1</v>
      </c>
      <c r="G89" s="27">
        <f t="shared" ref="G89" si="10">B89*E89*F89</f>
        <v>0</v>
      </c>
      <c r="H89" s="26">
        <v>4.96</v>
      </c>
      <c r="I89" s="26" t="s">
        <v>14</v>
      </c>
      <c r="J89" s="29"/>
      <c r="K89" s="26">
        <v>1</v>
      </c>
      <c r="L89" s="27">
        <f t="shared" si="9"/>
        <v>0</v>
      </c>
      <c r="M89" s="46"/>
    </row>
    <row r="90" spans="1:13" ht="15.75">
      <c r="B90" s="28">
        <v>6.2</v>
      </c>
      <c r="C90" s="22" t="s">
        <v>14</v>
      </c>
      <c r="D90" s="22" t="s">
        <v>30</v>
      </c>
      <c r="E90" s="29"/>
      <c r="F90" s="26">
        <v>1</v>
      </c>
      <c r="G90" s="27">
        <f>B90*E90*F90</f>
        <v>0</v>
      </c>
      <c r="H90" s="26">
        <v>3.7199999999999998</v>
      </c>
      <c r="I90" s="26" t="s">
        <v>14</v>
      </c>
      <c r="J90" s="29"/>
      <c r="K90" s="26">
        <v>1</v>
      </c>
      <c r="L90" s="27">
        <f t="shared" si="9"/>
        <v>0</v>
      </c>
      <c r="M90" s="46"/>
    </row>
    <row r="91" spans="1:13" ht="15.75">
      <c r="B91" s="28">
        <v>3.7199999999999998</v>
      </c>
      <c r="C91" s="22" t="s">
        <v>14</v>
      </c>
      <c r="D91" s="22" t="s">
        <v>31</v>
      </c>
      <c r="E91" s="29"/>
      <c r="F91" s="26">
        <v>1</v>
      </c>
      <c r="G91" s="27">
        <f>B91*E91*F91</f>
        <v>0</v>
      </c>
      <c r="H91" s="26">
        <v>3.7199999999999998</v>
      </c>
      <c r="I91" s="26" t="s">
        <v>14</v>
      </c>
      <c r="J91" s="29"/>
      <c r="K91" s="26">
        <v>1</v>
      </c>
      <c r="L91" s="27">
        <f t="shared" si="9"/>
        <v>0</v>
      </c>
      <c r="M91" s="46"/>
    </row>
    <row r="92" spans="1:13">
      <c r="B92" s="28"/>
      <c r="C92" s="22"/>
      <c r="D92" s="22" t="s">
        <v>32</v>
      </c>
      <c r="E92" s="30"/>
      <c r="F92" s="26"/>
      <c r="G92" s="31"/>
      <c r="H92" s="26"/>
      <c r="I92" s="26"/>
      <c r="J92" s="30"/>
      <c r="K92" s="26"/>
      <c r="L92" s="27"/>
      <c r="M92" s="46"/>
    </row>
    <row r="93" spans="1:13">
      <c r="A93" s="22"/>
      <c r="B93" s="53" t="s">
        <v>33</v>
      </c>
      <c r="C93" s="40"/>
      <c r="D93" s="40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B94" s="32"/>
      <c r="C94" s="33"/>
      <c r="D94" s="33"/>
      <c r="E94" s="26"/>
      <c r="F94" s="26"/>
      <c r="G94" s="31">
        <f>SUM(G86:G93)</f>
        <v>0</v>
      </c>
      <c r="H94" s="26"/>
      <c r="I94" s="26"/>
      <c r="J94" s="36"/>
      <c r="K94" s="26"/>
      <c r="L94" s="31">
        <f>SUM(L86:L91)</f>
        <v>0</v>
      </c>
      <c r="M94" s="46"/>
    </row>
    <row r="95" spans="1:13">
      <c r="B95" s="22"/>
      <c r="C95" s="22"/>
      <c r="D95" s="22"/>
      <c r="E95" s="22"/>
      <c r="F95" s="22"/>
      <c r="G95" s="34"/>
      <c r="H95" s="22"/>
      <c r="I95" s="22"/>
      <c r="J95" s="22"/>
      <c r="K95" s="22"/>
      <c r="L95" s="22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54D0E-DAF8-43AA-94AE-6D3621263C58}">
  <dimension ref="A1:M99"/>
  <sheetViews>
    <sheetView topLeftCell="A79" zoomScale="99" workbookViewId="0">
      <selection activeCell="F92" sqref="F92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5.140625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86" t="s">
        <v>0</v>
      </c>
      <c r="C1" s="87"/>
      <c r="D1" s="87"/>
      <c r="E1" s="88"/>
    </row>
    <row r="2" spans="2:13" ht="21">
      <c r="B2" s="89" t="s">
        <v>1</v>
      </c>
      <c r="C2" s="90"/>
      <c r="D2" s="90"/>
      <c r="E2" s="91"/>
    </row>
    <row r="3" spans="2:13" ht="21">
      <c r="B3" s="89" t="s">
        <v>2</v>
      </c>
      <c r="C3" s="90"/>
      <c r="D3" s="90"/>
      <c r="E3" s="91"/>
    </row>
    <row r="4" spans="2:13" ht="21">
      <c r="B4" s="89" t="s">
        <v>39</v>
      </c>
      <c r="C4" s="90"/>
      <c r="D4" s="90"/>
      <c r="E4" s="91"/>
    </row>
    <row r="5" spans="2:13" ht="21.6" hidden="1" customHeight="1">
      <c r="B5" s="92" t="s">
        <v>4</v>
      </c>
      <c r="C5" s="93"/>
      <c r="D5" s="93"/>
      <c r="E5" s="9">
        <v>288</v>
      </c>
    </row>
    <row r="6" spans="2:13" ht="21.6" customHeight="1">
      <c r="B6" s="94" t="s">
        <v>5</v>
      </c>
      <c r="C6" s="95"/>
      <c r="D6" s="95"/>
      <c r="E6" s="9">
        <v>252</v>
      </c>
    </row>
    <row r="7" spans="2:13">
      <c r="B7" s="1"/>
      <c r="E7" s="96" t="s">
        <v>6</v>
      </c>
      <c r="F7" s="97"/>
      <c r="G7" s="97"/>
      <c r="H7" s="98"/>
      <c r="I7" s="98"/>
      <c r="J7" s="98"/>
      <c r="K7" s="98"/>
      <c r="L7" s="98"/>
      <c r="M7" s="78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74" t="s">
        <v>13</v>
      </c>
      <c r="H8" s="63"/>
      <c r="I8" s="63"/>
      <c r="J8" s="63"/>
      <c r="K8" s="63"/>
      <c r="L8" s="63"/>
      <c r="M8" s="78"/>
    </row>
    <row r="9" spans="2:13" ht="15.75">
      <c r="B9" s="1">
        <v>25.200000000000003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4"/>
      <c r="K9" s="46"/>
      <c r="L9" s="65"/>
      <c r="M9" s="78"/>
    </row>
    <row r="10" spans="2:13" ht="15.75">
      <c r="B10" s="1">
        <v>37.799999999999997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4"/>
      <c r="K10" s="46"/>
      <c r="L10" s="65"/>
      <c r="M10" s="78"/>
    </row>
    <row r="11" spans="2:13" ht="15.75">
      <c r="B11" s="1">
        <v>37.799999999999997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4"/>
      <c r="K11" s="46"/>
      <c r="L11" s="65"/>
      <c r="M11" s="78"/>
    </row>
    <row r="12" spans="2:13" ht="15.75">
      <c r="B12" s="1">
        <v>12.600000000000001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4"/>
      <c r="K12" s="46"/>
      <c r="L12" s="65"/>
      <c r="M12" s="78"/>
    </row>
    <row r="13" spans="2:13" ht="15.75">
      <c r="B13" s="1">
        <v>12.600000000000001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4"/>
      <c r="K13" s="46"/>
      <c r="L13" s="65"/>
      <c r="M13" s="78"/>
    </row>
    <row r="14" spans="2:13" ht="15.75">
      <c r="B14" s="1">
        <v>75.599999999999994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4"/>
      <c r="K14" s="46"/>
      <c r="L14" s="65"/>
      <c r="M14" s="78"/>
    </row>
    <row r="15" spans="2:13" ht="15.75">
      <c r="B15" s="1">
        <v>37.799999999999997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4"/>
      <c r="K15" s="46"/>
      <c r="L15" s="65"/>
      <c r="M15" s="78"/>
    </row>
    <row r="16" spans="2:13" ht="15.75">
      <c r="B16" s="1">
        <v>12.600000000000001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4"/>
      <c r="K16" s="46"/>
      <c r="L16" s="65"/>
      <c r="M16" s="78"/>
    </row>
    <row r="17" spans="1:13">
      <c r="B17" s="1"/>
      <c r="E17" s="14"/>
      <c r="G17" s="14"/>
      <c r="H17" s="46"/>
      <c r="I17" s="46"/>
      <c r="J17" s="51"/>
      <c r="K17" s="46"/>
      <c r="L17" s="51"/>
      <c r="M17" s="78"/>
    </row>
    <row r="18" spans="1:13">
      <c r="A18" t="s">
        <v>24</v>
      </c>
      <c r="B18" s="3">
        <v>251.99999999999997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5"/>
      <c r="M18" s="78"/>
    </row>
    <row r="19" spans="1:13">
      <c r="H19" s="46"/>
      <c r="I19" s="46"/>
      <c r="J19" s="46"/>
      <c r="K19" s="46"/>
      <c r="L19" s="46"/>
      <c r="M19" s="78"/>
    </row>
    <row r="20" spans="1:13">
      <c r="A20" s="22"/>
      <c r="B20" s="23">
        <v>63</v>
      </c>
      <c r="C20" s="24" t="s">
        <v>14</v>
      </c>
      <c r="D20" s="24" t="s">
        <v>25</v>
      </c>
      <c r="E20" s="25"/>
      <c r="F20" s="26">
        <v>5</v>
      </c>
      <c r="G20" s="75">
        <f>B20*E20*F20</f>
        <v>0</v>
      </c>
      <c r="H20" s="66"/>
      <c r="I20" s="66"/>
      <c r="J20" s="67"/>
      <c r="K20" s="66"/>
      <c r="L20" s="68"/>
      <c r="M20" s="78"/>
    </row>
    <row r="21" spans="1:13">
      <c r="A21" s="22"/>
      <c r="B21" s="28"/>
      <c r="C21" s="22" t="s">
        <v>26</v>
      </c>
      <c r="D21" s="22" t="s">
        <v>27</v>
      </c>
      <c r="E21" s="25"/>
      <c r="F21" s="26"/>
      <c r="G21" s="75">
        <f>B21*E21*F21</f>
        <v>0</v>
      </c>
      <c r="H21" s="66"/>
      <c r="I21" s="66"/>
      <c r="J21" s="67"/>
      <c r="K21" s="66"/>
      <c r="L21" s="68"/>
      <c r="M21" s="78"/>
    </row>
    <row r="22" spans="1:13" ht="15.75">
      <c r="A22" s="22"/>
      <c r="B22" s="28">
        <v>37.799999999999997</v>
      </c>
      <c r="C22" s="22" t="s">
        <v>14</v>
      </c>
      <c r="D22" s="22" t="s">
        <v>28</v>
      </c>
      <c r="E22" s="29"/>
      <c r="F22" s="26">
        <v>1</v>
      </c>
      <c r="G22" s="75">
        <f>B22*E22*F22</f>
        <v>0</v>
      </c>
      <c r="H22" s="66"/>
      <c r="I22" s="66"/>
      <c r="J22" s="69"/>
      <c r="K22" s="66"/>
      <c r="L22" s="68"/>
      <c r="M22" s="78"/>
    </row>
    <row r="23" spans="1:13" ht="15.75">
      <c r="A23" s="22"/>
      <c r="B23" s="28">
        <v>37.799999999999997</v>
      </c>
      <c r="C23" s="22" t="s">
        <v>14</v>
      </c>
      <c r="D23" s="22" t="s">
        <v>29</v>
      </c>
      <c r="E23" s="29"/>
      <c r="F23" s="26">
        <v>1</v>
      </c>
      <c r="G23" s="75">
        <f t="shared" ref="G23" si="1">B23*E23*F23</f>
        <v>0</v>
      </c>
      <c r="H23" s="66"/>
      <c r="I23" s="66"/>
      <c r="J23" s="69"/>
      <c r="K23" s="66"/>
      <c r="L23" s="68"/>
      <c r="M23" s="78"/>
    </row>
    <row r="24" spans="1:13" ht="15.75">
      <c r="A24" s="22"/>
      <c r="B24" s="28">
        <v>25.200000000000003</v>
      </c>
      <c r="C24" s="22" t="s">
        <v>14</v>
      </c>
      <c r="D24" s="22" t="s">
        <v>30</v>
      </c>
      <c r="E24" s="29"/>
      <c r="F24" s="26">
        <v>1</v>
      </c>
      <c r="G24" s="75">
        <f>B24*E24*F24</f>
        <v>0</v>
      </c>
      <c r="H24" s="66"/>
      <c r="I24" s="66"/>
      <c r="J24" s="69"/>
      <c r="K24" s="66"/>
      <c r="L24" s="68"/>
      <c r="M24" s="78"/>
    </row>
    <row r="25" spans="1:13" ht="15.75">
      <c r="A25" s="22"/>
      <c r="B25" s="28">
        <v>12.600000000000001</v>
      </c>
      <c r="C25" s="22" t="s">
        <v>14</v>
      </c>
      <c r="D25" s="22" t="s">
        <v>31</v>
      </c>
      <c r="E25" s="29"/>
      <c r="F25" s="26">
        <v>1</v>
      </c>
      <c r="G25" s="75">
        <f>B25*E25*F25</f>
        <v>0</v>
      </c>
      <c r="H25" s="66"/>
      <c r="I25" s="66"/>
      <c r="J25" s="69"/>
      <c r="K25" s="66"/>
      <c r="L25" s="68"/>
      <c r="M25" s="78"/>
    </row>
    <row r="26" spans="1:13">
      <c r="A26" s="22"/>
      <c r="B26" s="28"/>
      <c r="C26" s="22"/>
      <c r="D26" s="22" t="s">
        <v>32</v>
      </c>
      <c r="E26" s="30"/>
      <c r="F26" s="26"/>
      <c r="G26" s="76"/>
      <c r="H26" s="66"/>
      <c r="I26" s="66"/>
      <c r="J26" s="70"/>
      <c r="K26" s="66"/>
      <c r="L26" s="68"/>
      <c r="M26" s="78"/>
    </row>
    <row r="27" spans="1:13">
      <c r="A27" s="22"/>
      <c r="B27" s="53" t="s">
        <v>33</v>
      </c>
      <c r="C27" s="40"/>
      <c r="D27" s="40" t="s">
        <v>34</v>
      </c>
      <c r="E27" s="54"/>
      <c r="F27" s="54">
        <v>5</v>
      </c>
      <c r="G27" s="77"/>
      <c r="H27" s="71"/>
      <c r="I27" s="71"/>
      <c r="J27" s="71"/>
      <c r="K27" s="71"/>
      <c r="L27" s="72"/>
      <c r="M27" s="78"/>
    </row>
    <row r="28" spans="1:13">
      <c r="A28" s="22"/>
      <c r="B28" s="32"/>
      <c r="C28" s="33"/>
      <c r="D28" s="33"/>
      <c r="E28" s="26"/>
      <c r="F28" s="26"/>
      <c r="G28" s="76">
        <f>SUM(G20:G27)</f>
        <v>0</v>
      </c>
      <c r="H28" s="66"/>
      <c r="I28" s="66"/>
      <c r="J28" s="66"/>
      <c r="K28" s="66"/>
      <c r="L28" s="73"/>
      <c r="M28" s="78"/>
    </row>
    <row r="29" spans="1:13">
      <c r="A29" s="22"/>
      <c r="B29" s="22"/>
      <c r="C29" s="22"/>
      <c r="D29" s="22"/>
      <c r="E29" s="22"/>
      <c r="F29" s="22"/>
      <c r="G29" s="34"/>
      <c r="H29" s="66"/>
      <c r="I29" s="66"/>
      <c r="J29" s="66"/>
      <c r="K29" s="66"/>
      <c r="L29" s="66"/>
      <c r="M29" s="78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79">
        <f>G30+L30</f>
        <v>0</v>
      </c>
    </row>
    <row r="34" spans="2:13" ht="21">
      <c r="B34" s="99" t="s">
        <v>0</v>
      </c>
      <c r="C34" s="100"/>
      <c r="D34" s="100"/>
      <c r="E34" s="101"/>
    </row>
    <row r="35" spans="2:13" ht="21">
      <c r="B35" s="83" t="s">
        <v>1</v>
      </c>
      <c r="C35" s="84"/>
      <c r="D35" s="84"/>
      <c r="E35" s="85"/>
    </row>
    <row r="36" spans="2:13" ht="21">
      <c r="B36" s="83" t="s">
        <v>35</v>
      </c>
      <c r="C36" s="84"/>
      <c r="D36" s="84"/>
      <c r="E36" s="85"/>
    </row>
    <row r="37" spans="2:13" ht="21">
      <c r="B37" s="83" t="s">
        <v>39</v>
      </c>
      <c r="C37" s="84"/>
      <c r="D37" s="84"/>
      <c r="E37" s="85"/>
    </row>
    <row r="38" spans="2:13" ht="21" hidden="1">
      <c r="B38" s="103" t="s">
        <v>4</v>
      </c>
      <c r="C38" s="104"/>
      <c r="D38" s="104"/>
      <c r="E38" s="21">
        <v>288</v>
      </c>
    </row>
    <row r="39" spans="2:13" ht="21">
      <c r="B39" s="105" t="s">
        <v>5</v>
      </c>
      <c r="C39" s="106"/>
      <c r="D39" s="106"/>
      <c r="E39" s="21">
        <v>252</v>
      </c>
    </row>
    <row r="40" spans="2:13">
      <c r="B40" s="1"/>
      <c r="E40" s="96" t="s">
        <v>6</v>
      </c>
      <c r="F40" s="97"/>
      <c r="G40" s="97"/>
      <c r="H40" s="102" t="s">
        <v>36</v>
      </c>
      <c r="I40" s="102"/>
      <c r="J40" s="102"/>
      <c r="K40" s="102"/>
      <c r="L40" s="102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50.400000000000006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50.400000000000006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63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75.599999999999994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63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50.400000000000006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75.599999999999994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75.599999999999994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252</v>
      </c>
      <c r="C51" s="4" t="s">
        <v>14</v>
      </c>
      <c r="D51" s="4"/>
      <c r="E51" s="4"/>
      <c r="F51" s="4"/>
      <c r="G51" s="15">
        <f>SUM(G42:G50)</f>
        <v>0</v>
      </c>
      <c r="H51" s="3">
        <v>252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3">
        <v>63</v>
      </c>
      <c r="C53" s="24" t="s">
        <v>14</v>
      </c>
      <c r="D53" s="24" t="s">
        <v>25</v>
      </c>
      <c r="E53" s="25"/>
      <c r="F53" s="26">
        <v>3</v>
      </c>
      <c r="G53" s="27">
        <f>B53*E53*F53</f>
        <v>0</v>
      </c>
      <c r="H53" s="26">
        <v>63</v>
      </c>
      <c r="I53" s="26" t="s">
        <v>14</v>
      </c>
      <c r="J53" s="25"/>
      <c r="K53" s="26">
        <v>2</v>
      </c>
      <c r="L53" s="27">
        <f>H53*J53*K53</f>
        <v>0</v>
      </c>
      <c r="M53" s="46"/>
    </row>
    <row r="54" spans="1:13">
      <c r="B54" s="28"/>
      <c r="C54" s="22" t="s">
        <v>26</v>
      </c>
      <c r="D54" s="22" t="s">
        <v>27</v>
      </c>
      <c r="E54" s="25"/>
      <c r="F54" s="26"/>
      <c r="G54" s="27">
        <f>B54*E54*F54</f>
        <v>0</v>
      </c>
      <c r="H54" s="26"/>
      <c r="I54" s="26" t="s">
        <v>26</v>
      </c>
      <c r="J54" s="25"/>
      <c r="K54" s="26"/>
      <c r="L54" s="27">
        <f t="shared" ref="L54:L58" si="4">H54*J54*K54</f>
        <v>0</v>
      </c>
      <c r="M54" s="46"/>
    </row>
    <row r="55" spans="1:13" ht="15.75">
      <c r="B55" s="28">
        <v>9.4499999999999993</v>
      </c>
      <c r="C55" s="22" t="s">
        <v>14</v>
      </c>
      <c r="D55" s="22" t="s">
        <v>28</v>
      </c>
      <c r="E55" s="29"/>
      <c r="F55" s="26">
        <v>1</v>
      </c>
      <c r="G55" s="27">
        <f>B55*E55*F55</f>
        <v>0</v>
      </c>
      <c r="H55" s="26">
        <v>37.799999999999997</v>
      </c>
      <c r="I55" s="26" t="s">
        <v>14</v>
      </c>
      <c r="J55" s="29"/>
      <c r="K55" s="26">
        <v>1</v>
      </c>
      <c r="L55" s="27">
        <f t="shared" si="4"/>
        <v>0</v>
      </c>
      <c r="M55" s="46"/>
    </row>
    <row r="56" spans="1:13" ht="15.75">
      <c r="B56" s="28">
        <v>9.4499999999999993</v>
      </c>
      <c r="C56" s="22" t="s">
        <v>14</v>
      </c>
      <c r="D56" s="22" t="s">
        <v>29</v>
      </c>
      <c r="E56" s="29"/>
      <c r="F56" s="26">
        <v>1</v>
      </c>
      <c r="G56" s="27">
        <f t="shared" ref="G56" si="5">B56*E56*F56</f>
        <v>0</v>
      </c>
      <c r="H56" s="26">
        <v>37.799999999999997</v>
      </c>
      <c r="I56" s="26" t="s">
        <v>14</v>
      </c>
      <c r="J56" s="29"/>
      <c r="K56" s="26">
        <v>1</v>
      </c>
      <c r="L56" s="27">
        <f t="shared" si="4"/>
        <v>0</v>
      </c>
      <c r="M56" s="46"/>
    </row>
    <row r="57" spans="1:13" ht="15.75">
      <c r="B57" s="28">
        <v>6.3000000000000007</v>
      </c>
      <c r="C57" s="22" t="s">
        <v>14</v>
      </c>
      <c r="D57" s="22" t="s">
        <v>30</v>
      </c>
      <c r="E57" s="29"/>
      <c r="F57" s="26">
        <v>1</v>
      </c>
      <c r="G57" s="27">
        <f>B57*E57*F57</f>
        <v>0</v>
      </c>
      <c r="H57" s="26">
        <v>25.200000000000003</v>
      </c>
      <c r="I57" s="26" t="s">
        <v>14</v>
      </c>
      <c r="J57" s="29"/>
      <c r="K57" s="26">
        <v>1</v>
      </c>
      <c r="L57" s="27">
        <f t="shared" si="4"/>
        <v>0</v>
      </c>
      <c r="M57" s="46"/>
    </row>
    <row r="58" spans="1:13" ht="15.75">
      <c r="B58" s="28">
        <v>6.3000000000000007</v>
      </c>
      <c r="C58" s="22" t="s">
        <v>14</v>
      </c>
      <c r="D58" s="22" t="s">
        <v>31</v>
      </c>
      <c r="E58" s="29"/>
      <c r="F58" s="26">
        <v>1</v>
      </c>
      <c r="G58" s="27">
        <f>B58*E58*F58</f>
        <v>0</v>
      </c>
      <c r="H58" s="26">
        <v>12.600000000000001</v>
      </c>
      <c r="I58" s="26" t="s">
        <v>14</v>
      </c>
      <c r="J58" s="29"/>
      <c r="K58" s="26">
        <v>1</v>
      </c>
      <c r="L58" s="27">
        <f t="shared" si="4"/>
        <v>0</v>
      </c>
      <c r="M58" s="46"/>
    </row>
    <row r="59" spans="1:13">
      <c r="B59" s="28"/>
      <c r="C59" s="22"/>
      <c r="D59" s="22" t="s">
        <v>32</v>
      </c>
      <c r="E59" s="30"/>
      <c r="F59" s="26"/>
      <c r="G59" s="31"/>
      <c r="H59" s="26"/>
      <c r="I59" s="26"/>
      <c r="J59" s="30"/>
      <c r="K59" s="26"/>
      <c r="L59" s="27"/>
      <c r="M59" s="46"/>
    </row>
    <row r="60" spans="1:13">
      <c r="A60" s="22"/>
      <c r="B60" s="53" t="s">
        <v>33</v>
      </c>
      <c r="C60" s="40"/>
      <c r="D60" s="40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B61" s="32"/>
      <c r="C61" s="33"/>
      <c r="D61" s="33"/>
      <c r="E61" s="26"/>
      <c r="F61" s="26"/>
      <c r="G61" s="31">
        <f>SUM(G53:G60)</f>
        <v>0</v>
      </c>
      <c r="H61" s="26"/>
      <c r="I61" s="26"/>
      <c r="J61" s="26"/>
      <c r="K61" s="26"/>
      <c r="L61" s="31">
        <f>SUM(L53:L58)</f>
        <v>0</v>
      </c>
      <c r="M61" s="46"/>
    </row>
    <row r="62" spans="1:13">
      <c r="B62" s="22"/>
      <c r="C62" s="22"/>
      <c r="D62" s="22"/>
      <c r="E62" s="22"/>
      <c r="F62" s="22"/>
      <c r="G62" s="34"/>
      <c r="H62" s="22"/>
      <c r="I62" s="22"/>
      <c r="J62" s="22"/>
      <c r="K62" s="22"/>
      <c r="L62" s="22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107" t="s">
        <v>0</v>
      </c>
      <c r="C67" s="108"/>
      <c r="D67" s="108"/>
      <c r="E67" s="109"/>
    </row>
    <row r="68" spans="2:13" ht="21">
      <c r="B68" s="110" t="s">
        <v>1</v>
      </c>
      <c r="C68" s="111"/>
      <c r="D68" s="111"/>
      <c r="E68" s="112"/>
    </row>
    <row r="69" spans="2:13" ht="21">
      <c r="B69" s="110" t="s">
        <v>37</v>
      </c>
      <c r="C69" s="111"/>
      <c r="D69" s="111"/>
      <c r="E69" s="112"/>
    </row>
    <row r="70" spans="2:13" ht="21">
      <c r="B70" s="110" t="s">
        <v>39</v>
      </c>
      <c r="C70" s="111"/>
      <c r="D70" s="111"/>
      <c r="E70" s="112"/>
    </row>
    <row r="71" spans="2:13" ht="21" hidden="1">
      <c r="B71" s="113" t="s">
        <v>4</v>
      </c>
      <c r="C71" s="114"/>
      <c r="D71" s="114"/>
      <c r="E71" s="57">
        <v>288</v>
      </c>
    </row>
    <row r="72" spans="2:13" ht="21">
      <c r="B72" s="115" t="s">
        <v>5</v>
      </c>
      <c r="C72" s="116"/>
      <c r="D72" s="116"/>
      <c r="E72" s="57">
        <v>252</v>
      </c>
    </row>
    <row r="73" spans="2:13">
      <c r="B73" s="1"/>
      <c r="E73" s="96" t="s">
        <v>6</v>
      </c>
      <c r="F73" s="97"/>
      <c r="G73" s="97"/>
      <c r="H73" s="102" t="s">
        <v>36</v>
      </c>
      <c r="I73" s="102"/>
      <c r="J73" s="102"/>
      <c r="K73" s="102"/>
      <c r="L73" s="102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50.400000000000006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50.400000000000006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75.599999999999994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75.599999999999994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50.400000000000006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50.400000000000006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75.599999999999994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75.599999999999994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252</v>
      </c>
      <c r="C84" s="4" t="s">
        <v>14</v>
      </c>
      <c r="D84" s="4"/>
      <c r="E84" s="4"/>
      <c r="F84" s="4"/>
      <c r="G84" s="15">
        <f>SUM(G75:G83)</f>
        <v>0</v>
      </c>
      <c r="H84" s="3">
        <v>252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2"/>
      <c r="C85" s="22"/>
      <c r="D85" s="22"/>
      <c r="E85" s="35"/>
      <c r="F85" s="22"/>
      <c r="G85" s="22"/>
      <c r="H85" s="22"/>
      <c r="I85" s="22"/>
      <c r="J85" s="35"/>
      <c r="K85" s="22"/>
      <c r="L85" s="37"/>
      <c r="M85" s="46"/>
    </row>
    <row r="86" spans="1:13">
      <c r="B86" s="23">
        <v>63</v>
      </c>
      <c r="C86" s="24" t="s">
        <v>14</v>
      </c>
      <c r="D86" s="24" t="s">
        <v>25</v>
      </c>
      <c r="E86" s="25"/>
      <c r="F86" s="26">
        <v>3</v>
      </c>
      <c r="G86" s="27">
        <f>B86*E86*F86</f>
        <v>0</v>
      </c>
      <c r="H86" s="26">
        <v>63</v>
      </c>
      <c r="I86" s="26" t="s">
        <v>14</v>
      </c>
      <c r="J86" s="25"/>
      <c r="K86" s="26">
        <v>2</v>
      </c>
      <c r="L86" s="27">
        <f>H86*J86*K86</f>
        <v>0</v>
      </c>
      <c r="M86" s="46"/>
    </row>
    <row r="87" spans="1:13">
      <c r="B87" s="28"/>
      <c r="C87" s="22" t="s">
        <v>26</v>
      </c>
      <c r="D87" s="22" t="s">
        <v>27</v>
      </c>
      <c r="E87" s="25"/>
      <c r="F87" s="26"/>
      <c r="G87" s="27">
        <f>B87*E87*F87</f>
        <v>0</v>
      </c>
      <c r="H87" s="26"/>
      <c r="I87" s="26" t="s">
        <v>26</v>
      </c>
      <c r="J87" s="25"/>
      <c r="K87" s="26"/>
      <c r="L87" s="27">
        <f t="shared" ref="L87:L91" si="8">H87*J87*K87</f>
        <v>0</v>
      </c>
      <c r="M87" s="46"/>
    </row>
    <row r="88" spans="1:13" ht="15.75">
      <c r="B88" s="28">
        <v>18.899999999999999</v>
      </c>
      <c r="C88" s="22" t="s">
        <v>14</v>
      </c>
      <c r="D88" s="22" t="s">
        <v>28</v>
      </c>
      <c r="E88" s="29"/>
      <c r="F88" s="26">
        <v>1</v>
      </c>
      <c r="G88" s="27">
        <f>B88*E88*F88</f>
        <v>0</v>
      </c>
      <c r="H88" s="26">
        <v>10.08</v>
      </c>
      <c r="I88" s="26" t="s">
        <v>14</v>
      </c>
      <c r="J88" s="29"/>
      <c r="K88" s="26">
        <v>1</v>
      </c>
      <c r="L88" s="27">
        <f t="shared" si="8"/>
        <v>0</v>
      </c>
      <c r="M88" s="46"/>
    </row>
    <row r="89" spans="1:13" ht="15.75">
      <c r="B89" s="28">
        <v>18.899999999999999</v>
      </c>
      <c r="C89" s="22" t="s">
        <v>14</v>
      </c>
      <c r="D89" s="22" t="s">
        <v>29</v>
      </c>
      <c r="E89" s="29"/>
      <c r="F89" s="26">
        <v>1</v>
      </c>
      <c r="G89" s="27">
        <f t="shared" ref="G89" si="9">B89*E89*F89</f>
        <v>0</v>
      </c>
      <c r="H89" s="26">
        <v>10.08</v>
      </c>
      <c r="I89" s="26" t="s">
        <v>14</v>
      </c>
      <c r="J89" s="29"/>
      <c r="K89" s="26">
        <v>1</v>
      </c>
      <c r="L89" s="27">
        <f t="shared" si="8"/>
        <v>0</v>
      </c>
      <c r="M89" s="46"/>
    </row>
    <row r="90" spans="1:13" ht="15.75">
      <c r="B90" s="28">
        <v>12.600000000000001</v>
      </c>
      <c r="C90" s="22" t="s">
        <v>14</v>
      </c>
      <c r="D90" s="22" t="s">
        <v>30</v>
      </c>
      <c r="E90" s="29"/>
      <c r="F90" s="26">
        <v>1</v>
      </c>
      <c r="G90" s="27">
        <f>B90*E90*F90</f>
        <v>0</v>
      </c>
      <c r="H90" s="26">
        <v>7.56</v>
      </c>
      <c r="I90" s="26" t="s">
        <v>14</v>
      </c>
      <c r="J90" s="29"/>
      <c r="K90" s="26">
        <v>1</v>
      </c>
      <c r="L90" s="27">
        <f t="shared" si="8"/>
        <v>0</v>
      </c>
      <c r="M90" s="46"/>
    </row>
    <row r="91" spans="1:13" ht="15.75">
      <c r="B91" s="28">
        <v>7.56</v>
      </c>
      <c r="C91" s="22" t="s">
        <v>14</v>
      </c>
      <c r="D91" s="22" t="s">
        <v>31</v>
      </c>
      <c r="E91" s="29"/>
      <c r="F91" s="26">
        <v>1</v>
      </c>
      <c r="G91" s="27">
        <f>B91*E91*F91</f>
        <v>0</v>
      </c>
      <c r="H91" s="26">
        <v>7.56</v>
      </c>
      <c r="I91" s="26" t="s">
        <v>14</v>
      </c>
      <c r="J91" s="29"/>
      <c r="K91" s="26">
        <v>1</v>
      </c>
      <c r="L91" s="27">
        <f t="shared" si="8"/>
        <v>0</v>
      </c>
      <c r="M91" s="46"/>
    </row>
    <row r="92" spans="1:13">
      <c r="B92" s="28"/>
      <c r="C92" s="22"/>
      <c r="D92" s="22" t="s">
        <v>32</v>
      </c>
      <c r="E92" s="30"/>
      <c r="F92" s="26"/>
      <c r="G92" s="31"/>
      <c r="H92" s="26"/>
      <c r="I92" s="26"/>
      <c r="J92" s="30"/>
      <c r="K92" s="26"/>
      <c r="L92" s="27"/>
      <c r="M92" s="46"/>
    </row>
    <row r="93" spans="1:13">
      <c r="A93" s="22"/>
      <c r="B93" s="53" t="s">
        <v>33</v>
      </c>
      <c r="C93" s="40"/>
      <c r="D93" s="40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B94" s="32"/>
      <c r="C94" s="33"/>
      <c r="D94" s="33"/>
      <c r="E94" s="26"/>
      <c r="F94" s="26"/>
      <c r="G94" s="31">
        <f>SUM(G86:G93)</f>
        <v>0</v>
      </c>
      <c r="H94" s="26"/>
      <c r="I94" s="26"/>
      <c r="J94" s="36"/>
      <c r="K94" s="26"/>
      <c r="L94" s="31">
        <f>SUM(L86:L91)</f>
        <v>0</v>
      </c>
      <c r="M94" s="46"/>
    </row>
    <row r="95" spans="1:13">
      <c r="B95" s="22"/>
      <c r="C95" s="22"/>
      <c r="D95" s="22"/>
      <c r="E95" s="22"/>
      <c r="F95" s="22"/>
      <c r="G95" s="34"/>
      <c r="H95" s="22"/>
      <c r="I95" s="22"/>
      <c r="J95" s="22"/>
      <c r="K95" s="22"/>
      <c r="L95" s="22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1048576 J1:J1048576" name="Range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44239-41EC-4243-9886-8316676F96B3}">
  <dimension ref="B1:G73"/>
  <sheetViews>
    <sheetView topLeftCell="A35" workbookViewId="0">
      <selection activeCell="G52" sqref="G52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17" t="s">
        <v>40</v>
      </c>
      <c r="C1" s="117"/>
      <c r="D1" s="117"/>
      <c r="E1" s="117"/>
      <c r="F1" s="117"/>
      <c r="G1" s="117"/>
    </row>
    <row r="2" spans="2:7">
      <c r="B2" s="41" t="s">
        <v>10</v>
      </c>
      <c r="C2" s="41" t="s">
        <v>41</v>
      </c>
      <c r="D2" s="41" t="s">
        <v>42</v>
      </c>
      <c r="E2" s="41" t="s">
        <v>9</v>
      </c>
      <c r="F2" s="40"/>
    </row>
    <row r="3" spans="2:7" ht="15.75">
      <c r="B3" s="42" t="s">
        <v>43</v>
      </c>
      <c r="C3" s="42"/>
      <c r="D3" s="42"/>
      <c r="E3" s="42"/>
      <c r="F3" s="47" t="s">
        <v>44</v>
      </c>
      <c r="G3" s="46" t="s">
        <v>45</v>
      </c>
    </row>
    <row r="4" spans="2:7" ht="15.75">
      <c r="B4" s="43" t="s">
        <v>46</v>
      </c>
      <c r="C4" s="43">
        <v>1</v>
      </c>
      <c r="D4" s="43">
        <v>12</v>
      </c>
      <c r="E4" s="43" t="s">
        <v>47</v>
      </c>
      <c r="F4" s="48"/>
      <c r="G4" s="49">
        <f>C4*F4*D4</f>
        <v>0</v>
      </c>
    </row>
    <row r="5" spans="2:7" ht="15.75">
      <c r="B5" s="43" t="s">
        <v>48</v>
      </c>
      <c r="C5" s="43"/>
      <c r="D5" s="43"/>
      <c r="E5" s="43" t="s">
        <v>16</v>
      </c>
      <c r="F5" s="48"/>
      <c r="G5" s="49"/>
    </row>
    <row r="6" spans="2:7" ht="15.75">
      <c r="B6" s="42" t="s">
        <v>49</v>
      </c>
      <c r="C6" s="42"/>
      <c r="D6" s="42"/>
      <c r="E6" s="42"/>
      <c r="F6" s="47"/>
      <c r="G6" s="49"/>
    </row>
    <row r="7" spans="2:7" ht="15.75">
      <c r="B7" s="43" t="s">
        <v>46</v>
      </c>
      <c r="C7" s="43">
        <v>1</v>
      </c>
      <c r="D7" s="43">
        <v>12</v>
      </c>
      <c r="E7" s="43" t="s">
        <v>47</v>
      </c>
      <c r="F7" s="48"/>
      <c r="G7" s="49">
        <f>C7*F7*D7</f>
        <v>0</v>
      </c>
    </row>
    <row r="8" spans="2:7" ht="15.75">
      <c r="B8" s="58" t="s">
        <v>50</v>
      </c>
      <c r="C8" s="58"/>
      <c r="D8" s="58"/>
      <c r="E8" s="58"/>
      <c r="F8" s="48"/>
      <c r="G8" s="49"/>
    </row>
    <row r="9" spans="2:7" ht="15.75">
      <c r="B9" s="43" t="s">
        <v>46</v>
      </c>
      <c r="C9" s="43">
        <v>1</v>
      </c>
      <c r="D9" s="43">
        <v>12</v>
      </c>
      <c r="E9" s="43" t="s">
        <v>47</v>
      </c>
      <c r="F9" s="48"/>
      <c r="G9" s="49">
        <f>C9*F9*D9</f>
        <v>0</v>
      </c>
    </row>
    <row r="10" spans="2:7" ht="15.75">
      <c r="B10" s="43" t="s">
        <v>48</v>
      </c>
      <c r="C10" s="43"/>
      <c r="D10" s="43"/>
      <c r="E10" s="43" t="s">
        <v>16</v>
      </c>
      <c r="F10" s="48"/>
      <c r="G10" s="49"/>
    </row>
    <row r="11" spans="2:7" ht="15.75">
      <c r="B11" s="42" t="s">
        <v>51</v>
      </c>
      <c r="C11" s="42"/>
      <c r="D11" s="42"/>
      <c r="E11" s="42"/>
      <c r="F11" s="47"/>
      <c r="G11" s="49"/>
    </row>
    <row r="12" spans="2:7" ht="15.75">
      <c r="B12" s="43" t="s">
        <v>46</v>
      </c>
      <c r="C12" s="43">
        <v>3</v>
      </c>
      <c r="D12" s="43">
        <v>12</v>
      </c>
      <c r="E12" s="43" t="s">
        <v>47</v>
      </c>
      <c r="F12" s="48"/>
      <c r="G12" s="49">
        <f>C12*F12*D12</f>
        <v>0</v>
      </c>
    </row>
    <row r="13" spans="2:7" ht="15.75">
      <c r="B13" s="43" t="s">
        <v>48</v>
      </c>
      <c r="C13" s="43"/>
      <c r="D13" s="43"/>
      <c r="E13" s="43" t="s">
        <v>16</v>
      </c>
      <c r="F13" s="48"/>
      <c r="G13" s="49"/>
    </row>
    <row r="14" spans="2:7" ht="15.75">
      <c r="B14" s="42" t="s">
        <v>52</v>
      </c>
      <c r="C14" s="42"/>
      <c r="D14" s="42"/>
      <c r="E14" s="42"/>
      <c r="F14" s="47"/>
      <c r="G14" s="49"/>
    </row>
    <row r="15" spans="2:7" ht="15.75">
      <c r="B15" s="43" t="s">
        <v>53</v>
      </c>
      <c r="C15" s="43">
        <v>1</v>
      </c>
      <c r="D15" s="43">
        <v>12</v>
      </c>
      <c r="E15" s="43" t="s">
        <v>54</v>
      </c>
      <c r="F15" s="48"/>
      <c r="G15" s="49">
        <f t="shared" ref="G15" si="0">C15*F15*D15</f>
        <v>0</v>
      </c>
    </row>
    <row r="16" spans="2:7" ht="60.75">
      <c r="B16" s="45" t="s">
        <v>55</v>
      </c>
      <c r="C16" s="45"/>
      <c r="D16" s="45"/>
      <c r="E16" s="59" t="s">
        <v>56</v>
      </c>
      <c r="F16" s="50"/>
      <c r="G16" s="49"/>
    </row>
    <row r="17" spans="2:7">
      <c r="B17" s="60" t="s">
        <v>57</v>
      </c>
      <c r="C17" s="60" t="s">
        <v>33</v>
      </c>
      <c r="D17" s="43">
        <v>12</v>
      </c>
      <c r="E17" s="60"/>
      <c r="F17" s="61"/>
      <c r="G17" s="49"/>
    </row>
    <row r="18" spans="2:7">
      <c r="B18" s="46"/>
      <c r="C18" s="46"/>
      <c r="D18" s="46"/>
      <c r="E18" s="46"/>
      <c r="F18" s="62"/>
      <c r="G18" s="49"/>
    </row>
    <row r="19" spans="2:7">
      <c r="B19" s="46"/>
      <c r="C19" s="60"/>
      <c r="D19" s="60"/>
      <c r="E19" s="46"/>
      <c r="F19" s="46"/>
      <c r="G19" s="49"/>
    </row>
    <row r="20" spans="2:7">
      <c r="B20" s="46" t="s">
        <v>58</v>
      </c>
      <c r="C20" s="60" t="s">
        <v>33</v>
      </c>
      <c r="D20" s="43">
        <v>12</v>
      </c>
      <c r="E20" s="46"/>
      <c r="F20" s="46"/>
      <c r="G20" s="49"/>
    </row>
    <row r="21" spans="2:7">
      <c r="B21" s="46" t="s">
        <v>59</v>
      </c>
      <c r="C21" s="60" t="s">
        <v>33</v>
      </c>
      <c r="D21" s="43">
        <v>12</v>
      </c>
      <c r="E21" s="46"/>
      <c r="F21" s="46"/>
      <c r="G21" s="49"/>
    </row>
    <row r="22" spans="2:7">
      <c r="B22" s="46" t="s">
        <v>60</v>
      </c>
      <c r="C22" s="46" t="s">
        <v>33</v>
      </c>
      <c r="D22" s="43">
        <v>12</v>
      </c>
      <c r="E22" s="46"/>
      <c r="F22" s="46"/>
      <c r="G22" s="49"/>
    </row>
    <row r="23" spans="2:7">
      <c r="G23" s="49">
        <f>SUM(G4:G22)</f>
        <v>0</v>
      </c>
    </row>
    <row r="26" spans="2:7">
      <c r="B26" s="118" t="s">
        <v>61</v>
      </c>
      <c r="C26" s="118"/>
      <c r="D26" s="118"/>
      <c r="E26" s="118"/>
      <c r="F26" s="118"/>
      <c r="G26" s="118"/>
    </row>
    <row r="27" spans="2:7">
      <c r="B27" s="41" t="s">
        <v>10</v>
      </c>
      <c r="C27" s="41" t="s">
        <v>41</v>
      </c>
      <c r="D27" s="41" t="s">
        <v>42</v>
      </c>
      <c r="E27" s="41" t="s">
        <v>9</v>
      </c>
      <c r="F27" s="40"/>
    </row>
    <row r="28" spans="2:7" ht="15.75">
      <c r="B28" s="42" t="s">
        <v>43</v>
      </c>
      <c r="C28" s="42"/>
      <c r="D28" s="42"/>
      <c r="E28" s="42"/>
      <c r="F28" s="47" t="s">
        <v>44</v>
      </c>
      <c r="G28" s="46" t="s">
        <v>45</v>
      </c>
    </row>
    <row r="29" spans="2:7" ht="15.75">
      <c r="B29" s="43" t="s">
        <v>46</v>
      </c>
      <c r="C29" s="43">
        <v>1</v>
      </c>
      <c r="D29" s="43">
        <v>12</v>
      </c>
      <c r="E29" s="43" t="s">
        <v>47</v>
      </c>
      <c r="F29" s="48"/>
      <c r="G29" s="49">
        <f>C29*F29*D29</f>
        <v>0</v>
      </c>
    </row>
    <row r="30" spans="2:7" ht="15.75">
      <c r="B30" s="43" t="s">
        <v>48</v>
      </c>
      <c r="C30" s="43"/>
      <c r="D30" s="43"/>
      <c r="E30" s="43" t="s">
        <v>16</v>
      </c>
      <c r="F30" s="48"/>
      <c r="G30" s="49"/>
    </row>
    <row r="31" spans="2:7" ht="15.75">
      <c r="B31" s="42" t="s">
        <v>49</v>
      </c>
      <c r="C31" s="42"/>
      <c r="D31" s="42"/>
      <c r="E31" s="42"/>
      <c r="F31" s="47"/>
      <c r="G31" s="49"/>
    </row>
    <row r="32" spans="2:7" ht="15.75">
      <c r="B32" s="43" t="s">
        <v>46</v>
      </c>
      <c r="C32" s="43">
        <v>1</v>
      </c>
      <c r="D32" s="43">
        <v>12</v>
      </c>
      <c r="E32" s="43" t="s">
        <v>47</v>
      </c>
      <c r="F32" s="48"/>
      <c r="G32" s="49">
        <f>C32*F32*D32</f>
        <v>0</v>
      </c>
    </row>
    <row r="33" spans="2:7" ht="15.75">
      <c r="B33" s="58" t="s">
        <v>50</v>
      </c>
      <c r="C33" s="58"/>
      <c r="D33" s="58"/>
      <c r="E33" s="58"/>
      <c r="F33" s="48"/>
      <c r="G33" s="49"/>
    </row>
    <row r="34" spans="2:7" ht="15.75">
      <c r="B34" s="43" t="s">
        <v>46</v>
      </c>
      <c r="C34" s="43">
        <v>1</v>
      </c>
      <c r="D34" s="43">
        <v>12</v>
      </c>
      <c r="E34" s="43" t="s">
        <v>47</v>
      </c>
      <c r="F34" s="48"/>
      <c r="G34" s="49">
        <f>C34*F34*D34</f>
        <v>0</v>
      </c>
    </row>
    <row r="35" spans="2:7" ht="15.75">
      <c r="B35" s="43" t="s">
        <v>48</v>
      </c>
      <c r="C35" s="43"/>
      <c r="D35" s="43"/>
      <c r="E35" s="43" t="s">
        <v>16</v>
      </c>
      <c r="F35" s="48"/>
      <c r="G35" s="49"/>
    </row>
    <row r="36" spans="2:7" ht="15.75">
      <c r="B36" s="42" t="s">
        <v>51</v>
      </c>
      <c r="C36" s="42"/>
      <c r="D36" s="42"/>
      <c r="E36" s="42"/>
      <c r="F36" s="47"/>
      <c r="G36" s="49"/>
    </row>
    <row r="37" spans="2:7" ht="15.75">
      <c r="B37" s="43" t="s">
        <v>46</v>
      </c>
      <c r="C37" s="43">
        <v>3</v>
      </c>
      <c r="D37" s="43">
        <v>12</v>
      </c>
      <c r="E37" s="43" t="s">
        <v>47</v>
      </c>
      <c r="F37" s="48"/>
      <c r="G37" s="49">
        <f>C37*F37*D37</f>
        <v>0</v>
      </c>
    </row>
    <row r="38" spans="2:7" ht="15.75">
      <c r="B38" s="43" t="s">
        <v>48</v>
      </c>
      <c r="C38" s="43"/>
      <c r="D38" s="43"/>
      <c r="E38" s="43" t="s">
        <v>16</v>
      </c>
      <c r="F38" s="48"/>
      <c r="G38" s="49"/>
    </row>
    <row r="39" spans="2:7" ht="15.75">
      <c r="B39" s="42" t="s">
        <v>52</v>
      </c>
      <c r="C39" s="42"/>
      <c r="D39" s="42"/>
      <c r="E39" s="42"/>
      <c r="F39" s="47"/>
      <c r="G39" s="49"/>
    </row>
    <row r="40" spans="2:7" ht="15.75">
      <c r="B40" s="43" t="s">
        <v>53</v>
      </c>
      <c r="C40" s="43">
        <v>1</v>
      </c>
      <c r="D40" s="43">
        <v>12</v>
      </c>
      <c r="E40" s="43" t="s">
        <v>54</v>
      </c>
      <c r="F40" s="48"/>
      <c r="G40" s="49">
        <f t="shared" ref="G40" si="1">C40*F40*D40</f>
        <v>0</v>
      </c>
    </row>
    <row r="41" spans="2:7" ht="60.75">
      <c r="B41" s="45" t="s">
        <v>55</v>
      </c>
      <c r="C41" s="45"/>
      <c r="D41" s="45"/>
      <c r="E41" s="59" t="s">
        <v>56</v>
      </c>
      <c r="F41" s="50"/>
      <c r="G41" s="49"/>
    </row>
    <row r="42" spans="2:7">
      <c r="B42" s="60" t="s">
        <v>57</v>
      </c>
      <c r="C42" s="60" t="s">
        <v>33</v>
      </c>
      <c r="D42" s="43">
        <v>12</v>
      </c>
      <c r="E42" s="60"/>
      <c r="F42" s="61"/>
      <c r="G42" s="49"/>
    </row>
    <row r="43" spans="2:7">
      <c r="B43" s="46"/>
      <c r="C43" s="46"/>
      <c r="D43" s="46"/>
      <c r="E43" s="46"/>
      <c r="F43" s="62"/>
      <c r="G43" s="49"/>
    </row>
    <row r="44" spans="2:7">
      <c r="B44" s="46"/>
      <c r="C44" s="60"/>
      <c r="D44" s="60"/>
      <c r="E44" s="46"/>
      <c r="F44" s="46"/>
      <c r="G44" s="49"/>
    </row>
    <row r="45" spans="2:7">
      <c r="B45" s="46" t="s">
        <v>58</v>
      </c>
      <c r="C45" s="60" t="s">
        <v>33</v>
      </c>
      <c r="D45" s="43">
        <v>12</v>
      </c>
      <c r="E45" s="46"/>
      <c r="F45" s="46"/>
      <c r="G45" s="49"/>
    </row>
    <row r="46" spans="2:7">
      <c r="B46" s="46" t="s">
        <v>59</v>
      </c>
      <c r="C46" s="60" t="s">
        <v>33</v>
      </c>
      <c r="D46" s="43">
        <v>12</v>
      </c>
      <c r="E46" s="46"/>
      <c r="F46" s="46"/>
      <c r="G46" s="49"/>
    </row>
    <row r="47" spans="2:7">
      <c r="B47" s="46" t="s">
        <v>60</v>
      </c>
      <c r="C47" s="46" t="s">
        <v>33</v>
      </c>
      <c r="D47" s="43">
        <v>12</v>
      </c>
      <c r="E47" s="46"/>
      <c r="F47" s="46"/>
      <c r="G47" s="49"/>
    </row>
    <row r="48" spans="2:7">
      <c r="G48" s="49">
        <f>SUM(G29:G47)</f>
        <v>0</v>
      </c>
    </row>
    <row r="49" spans="2:7">
      <c r="G49" s="44"/>
    </row>
    <row r="50" spans="2:7">
      <c r="G50" s="44"/>
    </row>
    <row r="51" spans="2:7">
      <c r="B51" s="119" t="s">
        <v>62</v>
      </c>
      <c r="C51" s="119"/>
      <c r="D51" s="119"/>
      <c r="E51" s="119"/>
      <c r="F51" s="119"/>
      <c r="G51" s="119"/>
    </row>
    <row r="52" spans="2:7">
      <c r="B52" s="41" t="s">
        <v>10</v>
      </c>
      <c r="C52" s="41" t="s">
        <v>41</v>
      </c>
      <c r="D52" s="41" t="s">
        <v>42</v>
      </c>
      <c r="E52" s="41" t="s">
        <v>9</v>
      </c>
      <c r="F52" s="40"/>
    </row>
    <row r="53" spans="2:7" ht="15.75">
      <c r="B53" s="42" t="s">
        <v>43</v>
      </c>
      <c r="C53" s="42"/>
      <c r="D53" s="42"/>
      <c r="E53" s="42"/>
      <c r="F53" s="47" t="s">
        <v>44</v>
      </c>
      <c r="G53" s="46" t="s">
        <v>45</v>
      </c>
    </row>
    <row r="54" spans="2:7" ht="15.75">
      <c r="B54" s="43" t="s">
        <v>46</v>
      </c>
      <c r="C54" s="43">
        <v>1</v>
      </c>
      <c r="D54" s="43">
        <v>12</v>
      </c>
      <c r="E54" s="43" t="s">
        <v>47</v>
      </c>
      <c r="F54" s="48"/>
      <c r="G54" s="49">
        <f>C54*F54*D54</f>
        <v>0</v>
      </c>
    </row>
    <row r="55" spans="2:7" ht="15.75">
      <c r="B55" s="43" t="s">
        <v>48</v>
      </c>
      <c r="C55" s="43"/>
      <c r="D55" s="43"/>
      <c r="E55" s="43" t="s">
        <v>16</v>
      </c>
      <c r="F55" s="48"/>
      <c r="G55" s="49"/>
    </row>
    <row r="56" spans="2:7" ht="15.75">
      <c r="B56" s="42" t="s">
        <v>49</v>
      </c>
      <c r="C56" s="42"/>
      <c r="D56" s="42"/>
      <c r="E56" s="42"/>
      <c r="F56" s="47"/>
      <c r="G56" s="49"/>
    </row>
    <row r="57" spans="2:7" ht="15.75">
      <c r="B57" s="43" t="s">
        <v>46</v>
      </c>
      <c r="C57" s="43">
        <v>1</v>
      </c>
      <c r="D57" s="43">
        <v>12</v>
      </c>
      <c r="E57" s="43" t="s">
        <v>47</v>
      </c>
      <c r="F57" s="48"/>
      <c r="G57" s="49">
        <f>C57*F57*D57</f>
        <v>0</v>
      </c>
    </row>
    <row r="58" spans="2:7" ht="15.75">
      <c r="B58" s="58" t="s">
        <v>50</v>
      </c>
      <c r="C58" s="58"/>
      <c r="D58" s="58"/>
      <c r="E58" s="58"/>
      <c r="F58" s="48"/>
      <c r="G58" s="49"/>
    </row>
    <row r="59" spans="2:7" ht="15.75">
      <c r="B59" s="43" t="s">
        <v>46</v>
      </c>
      <c r="C59" s="43">
        <v>1</v>
      </c>
      <c r="D59" s="43">
        <v>12</v>
      </c>
      <c r="E59" s="43" t="s">
        <v>47</v>
      </c>
      <c r="F59" s="48"/>
      <c r="G59" s="49">
        <f>C59*F59*D59</f>
        <v>0</v>
      </c>
    </row>
    <row r="60" spans="2:7" ht="15.75">
      <c r="B60" s="43" t="s">
        <v>48</v>
      </c>
      <c r="C60" s="43"/>
      <c r="D60" s="43"/>
      <c r="E60" s="43" t="s">
        <v>16</v>
      </c>
      <c r="F60" s="48"/>
      <c r="G60" s="49"/>
    </row>
    <row r="61" spans="2:7" ht="15.75">
      <c r="B61" s="42" t="s">
        <v>51</v>
      </c>
      <c r="C61" s="42"/>
      <c r="D61" s="42"/>
      <c r="E61" s="42"/>
      <c r="F61" s="47"/>
      <c r="G61" s="49"/>
    </row>
    <row r="62" spans="2:7" ht="15.75">
      <c r="B62" s="43" t="s">
        <v>46</v>
      </c>
      <c r="C62" s="43">
        <v>3</v>
      </c>
      <c r="D62" s="43">
        <v>12</v>
      </c>
      <c r="E62" s="43" t="s">
        <v>47</v>
      </c>
      <c r="F62" s="48"/>
      <c r="G62" s="49">
        <f>C62*F62*D62</f>
        <v>0</v>
      </c>
    </row>
    <row r="63" spans="2:7" ht="15.75">
      <c r="B63" s="43" t="s">
        <v>48</v>
      </c>
      <c r="C63" s="43"/>
      <c r="D63" s="43"/>
      <c r="E63" s="43" t="s">
        <v>16</v>
      </c>
      <c r="F63" s="48"/>
      <c r="G63" s="49"/>
    </row>
    <row r="64" spans="2:7" ht="15.75">
      <c r="B64" s="42" t="s">
        <v>52</v>
      </c>
      <c r="C64" s="42"/>
      <c r="D64" s="42"/>
      <c r="E64" s="42"/>
      <c r="F64" s="47"/>
      <c r="G64" s="49"/>
    </row>
    <row r="65" spans="2:7" ht="15.75">
      <c r="B65" s="43" t="s">
        <v>53</v>
      </c>
      <c r="C65" s="43">
        <v>1</v>
      </c>
      <c r="D65" s="43">
        <v>12</v>
      </c>
      <c r="E65" s="43" t="s">
        <v>54</v>
      </c>
      <c r="F65" s="48"/>
      <c r="G65" s="49">
        <f t="shared" ref="G65" si="2">C65*F65*D65</f>
        <v>0</v>
      </c>
    </row>
    <row r="66" spans="2:7" ht="60.75">
      <c r="B66" s="45" t="s">
        <v>55</v>
      </c>
      <c r="C66" s="45"/>
      <c r="D66" s="45"/>
      <c r="E66" s="59" t="s">
        <v>56</v>
      </c>
      <c r="F66" s="50"/>
      <c r="G66" s="49"/>
    </row>
    <row r="67" spans="2:7">
      <c r="B67" s="60" t="s">
        <v>57</v>
      </c>
      <c r="C67" s="60" t="s">
        <v>33</v>
      </c>
      <c r="D67" s="43">
        <v>12</v>
      </c>
      <c r="E67" s="60"/>
      <c r="F67" s="61"/>
      <c r="G67" s="49"/>
    </row>
    <row r="68" spans="2:7">
      <c r="B68" s="46"/>
      <c r="C68" s="46"/>
      <c r="D68" s="46"/>
      <c r="E68" s="46"/>
      <c r="F68" s="62"/>
      <c r="G68" s="49"/>
    </row>
    <row r="69" spans="2:7">
      <c r="B69" s="46"/>
      <c r="C69" s="60"/>
      <c r="D69" s="60"/>
      <c r="E69" s="46"/>
      <c r="F69" s="46"/>
      <c r="G69" s="49"/>
    </row>
    <row r="70" spans="2:7">
      <c r="B70" s="46" t="s">
        <v>58</v>
      </c>
      <c r="C70" s="60" t="s">
        <v>33</v>
      </c>
      <c r="D70" s="43">
        <v>12</v>
      </c>
      <c r="E70" s="46"/>
      <c r="F70" s="46"/>
      <c r="G70" s="49"/>
    </row>
    <row r="71" spans="2:7">
      <c r="B71" s="46" t="s">
        <v>59</v>
      </c>
      <c r="C71" s="60" t="s">
        <v>33</v>
      </c>
      <c r="D71" s="43">
        <v>12</v>
      </c>
      <c r="E71" s="46"/>
      <c r="F71" s="46"/>
      <c r="G71" s="49"/>
    </row>
    <row r="72" spans="2:7">
      <c r="B72" s="46" t="s">
        <v>60</v>
      </c>
      <c r="C72" s="46" t="s">
        <v>33</v>
      </c>
      <c r="D72" s="43">
        <v>12</v>
      </c>
      <c r="E72" s="46"/>
      <c r="F72" s="46"/>
      <c r="G72" s="49"/>
    </row>
    <row r="73" spans="2:7">
      <c r="G73" s="49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81D2D-9D13-4362-A5E2-0011D6E07FFD}">
  <dimension ref="A2:D7"/>
  <sheetViews>
    <sheetView workbookViewId="0">
      <selection activeCell="G17" sqref="G17"/>
    </sheetView>
  </sheetViews>
  <sheetFormatPr defaultRowHeight="15"/>
  <cols>
    <col min="3" max="3" width="13.5703125" customWidth="1"/>
    <col min="4" max="4" width="26" style="14" bestFit="1" customWidth="1"/>
  </cols>
  <sheetData>
    <row r="2" spans="1:4">
      <c r="A2" s="120" t="s">
        <v>63</v>
      </c>
      <c r="B2" s="120"/>
      <c r="C2" s="120"/>
      <c r="D2" s="120"/>
    </row>
    <row r="3" spans="1:4">
      <c r="B3" s="38" t="s">
        <v>64</v>
      </c>
      <c r="C3" s="38" t="s">
        <v>65</v>
      </c>
      <c r="D3" s="80" t="s">
        <v>66</v>
      </c>
    </row>
    <row r="4" spans="1:4">
      <c r="A4" s="46" t="s">
        <v>67</v>
      </c>
      <c r="B4" s="52" t="s">
        <v>68</v>
      </c>
      <c r="C4" s="39" t="s">
        <v>69</v>
      </c>
      <c r="D4" s="19">
        <f>SUM('PARADISE 110:Transport '!M30)+'Transport '!G23</f>
        <v>0</v>
      </c>
    </row>
    <row r="5" spans="1:4">
      <c r="A5" s="46" t="s">
        <v>70</v>
      </c>
      <c r="B5" s="52" t="s">
        <v>68</v>
      </c>
      <c r="C5" s="39" t="s">
        <v>69</v>
      </c>
      <c r="D5" s="19">
        <f>SUM('PARADISE 110:Transport '!M63)+'Transport '!G48</f>
        <v>0</v>
      </c>
    </row>
    <row r="6" spans="1:4">
      <c r="A6" s="46" t="s">
        <v>71</v>
      </c>
      <c r="B6" s="52" t="s">
        <v>68</v>
      </c>
      <c r="C6" s="39" t="s">
        <v>69</v>
      </c>
      <c r="D6" s="19">
        <f>SUM('PARADISE 110:Transport '!M96)+'Transport '!G73</f>
        <v>0</v>
      </c>
    </row>
    <row r="7" spans="1:4">
      <c r="C7" s="81" t="s">
        <v>72</v>
      </c>
      <c r="D7" s="82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F853DB0-10EF-4254-99A5-A8E0873BBD4E}"/>
</file>

<file path=customXml/itemProps2.xml><?xml version="1.0" encoding="utf-8"?>
<ds:datastoreItem xmlns:ds="http://schemas.openxmlformats.org/officeDocument/2006/customXml" ds:itemID="{A239E425-F131-47F3-9538-7A90922F4BC4}"/>
</file>

<file path=customXml/itemProps3.xml><?xml version="1.0" encoding="utf-8"?>
<ds:datastoreItem xmlns:ds="http://schemas.openxmlformats.org/officeDocument/2006/customXml" ds:itemID="{0C9F9CC1-96A7-4CBD-A86F-94529D233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Fredrica Whyte</cp:lastModifiedBy>
  <cp:revision/>
  <dcterms:created xsi:type="dcterms:W3CDTF">2024-11-04T19:03:27Z</dcterms:created>
  <dcterms:modified xsi:type="dcterms:W3CDTF">2024-11-29T22:56:57Z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