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West\"/>
    </mc:Choice>
  </mc:AlternateContent>
  <xr:revisionPtr revIDLastSave="326" documentId="11_BC7C5894997143010107FDAA673CD344EBC1F8DD" xr6:coauthVersionLast="47" xr6:coauthVersionMax="47" xr10:uidLastSave="{927E5245-7A70-4064-892E-0E788DD59020}"/>
  <bookViews>
    <workbookView xWindow="0" yWindow="0" windowWidth="19200" windowHeight="8130" firstSheet="7" activeTab="7" xr2:uid="{00000000-000D-0000-FFFF-FFFF00000000}"/>
  </bookViews>
  <sheets>
    <sheet name="DUNCANS 110" sheetId="14" r:id="rId1"/>
    <sheet name="DUNCANS 210" sheetId="23" r:id="rId2"/>
    <sheet name="GREENWOOD 110" sheetId="26" r:id="rId3"/>
    <sheet name="GREENWOOD 210" sheetId="24" r:id="rId4"/>
    <sheet name="MARTHA BRAE 110" sheetId="27" r:id="rId5"/>
    <sheet name="MARTHA BRAE 210" sheetId="25" r:id="rId6"/>
    <sheet name="Transport " sheetId="28" r:id="rId7"/>
    <sheet name="TotalCost" sheetId="2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28" l="1"/>
  <c r="G62" i="28"/>
  <c r="G59" i="28"/>
  <c r="G57" i="28"/>
  <c r="G54" i="28"/>
  <c r="G73" i="28" s="1"/>
  <c r="G40" i="28"/>
  <c r="G37" i="28"/>
  <c r="G34" i="28"/>
  <c r="G32" i="28"/>
  <c r="G29" i="28"/>
  <c r="G48" i="28" s="1"/>
  <c r="G15" i="28"/>
  <c r="G12" i="28"/>
  <c r="G9" i="28"/>
  <c r="G7" i="28"/>
  <c r="G4" i="28"/>
  <c r="G23" i="28" s="1"/>
  <c r="L91" i="27"/>
  <c r="G91" i="27"/>
  <c r="L90" i="27"/>
  <c r="G90" i="27"/>
  <c r="L89" i="27"/>
  <c r="G89" i="27"/>
  <c r="L88" i="27"/>
  <c r="G88" i="27"/>
  <c r="L87" i="27"/>
  <c r="G87" i="27"/>
  <c r="L86" i="27"/>
  <c r="L94" i="27" s="1"/>
  <c r="G86" i="27"/>
  <c r="G94" i="27" s="1"/>
  <c r="L82" i="27"/>
  <c r="G82" i="27"/>
  <c r="L81" i="27"/>
  <c r="G81" i="27"/>
  <c r="L80" i="27"/>
  <c r="G80" i="27"/>
  <c r="L79" i="27"/>
  <c r="G79" i="27"/>
  <c r="L78" i="27"/>
  <c r="G78" i="27"/>
  <c r="L77" i="27"/>
  <c r="G77" i="27"/>
  <c r="L76" i="27"/>
  <c r="G76" i="27"/>
  <c r="L58" i="27"/>
  <c r="G58" i="27"/>
  <c r="L57" i="27"/>
  <c r="G57" i="27"/>
  <c r="L56" i="27"/>
  <c r="G56" i="27"/>
  <c r="L55" i="27"/>
  <c r="G55" i="27"/>
  <c r="L54" i="27"/>
  <c r="G54" i="27"/>
  <c r="L53" i="27"/>
  <c r="L61" i="27" s="1"/>
  <c r="G53" i="27"/>
  <c r="G61" i="27" s="1"/>
  <c r="L49" i="27"/>
  <c r="G49" i="27"/>
  <c r="L48" i="27"/>
  <c r="G48" i="27"/>
  <c r="L47" i="27"/>
  <c r="G47" i="27"/>
  <c r="L46" i="27"/>
  <c r="G46" i="27"/>
  <c r="L45" i="27"/>
  <c r="G45" i="27"/>
  <c r="L44" i="27"/>
  <c r="G44" i="27"/>
  <c r="L43" i="27"/>
  <c r="G43" i="27"/>
  <c r="G25" i="27"/>
  <c r="G24" i="27"/>
  <c r="G23" i="27"/>
  <c r="G22" i="27"/>
  <c r="G21" i="27"/>
  <c r="G20" i="27"/>
  <c r="G28" i="27" s="1"/>
  <c r="G16" i="27"/>
  <c r="G15" i="27"/>
  <c r="G14" i="27"/>
  <c r="G13" i="27"/>
  <c r="G12" i="27"/>
  <c r="G11" i="27"/>
  <c r="G10" i="27"/>
  <c r="L91" i="26"/>
  <c r="G91" i="26"/>
  <c r="L90" i="26"/>
  <c r="G90" i="26"/>
  <c r="L89" i="26"/>
  <c r="G89" i="26"/>
  <c r="L88" i="26"/>
  <c r="G88" i="26"/>
  <c r="L87" i="26"/>
  <c r="G87" i="26"/>
  <c r="L86" i="26"/>
  <c r="L94" i="26" s="1"/>
  <c r="G86" i="26"/>
  <c r="G94" i="26" s="1"/>
  <c r="L82" i="26"/>
  <c r="G82" i="26"/>
  <c r="L81" i="26"/>
  <c r="G81" i="26"/>
  <c r="L80" i="26"/>
  <c r="G80" i="26"/>
  <c r="L79" i="26"/>
  <c r="G79" i="26"/>
  <c r="L78" i="26"/>
  <c r="G78" i="26"/>
  <c r="L77" i="26"/>
  <c r="G77" i="26"/>
  <c r="L76" i="26"/>
  <c r="G76" i="26"/>
  <c r="L58" i="26"/>
  <c r="G58" i="26"/>
  <c r="L57" i="26"/>
  <c r="G57" i="26"/>
  <c r="L56" i="26"/>
  <c r="G56" i="26"/>
  <c r="L55" i="26"/>
  <c r="G55" i="26"/>
  <c r="L54" i="26"/>
  <c r="G54" i="26"/>
  <c r="L53" i="26"/>
  <c r="L61" i="26" s="1"/>
  <c r="G53" i="26"/>
  <c r="G61" i="26" s="1"/>
  <c r="L49" i="26"/>
  <c r="G49" i="26"/>
  <c r="L48" i="26"/>
  <c r="G48" i="26"/>
  <c r="L47" i="26"/>
  <c r="G47" i="26"/>
  <c r="L46" i="26"/>
  <c r="G46" i="26"/>
  <c r="L45" i="26"/>
  <c r="G45" i="26"/>
  <c r="L44" i="26"/>
  <c r="G44" i="26"/>
  <c r="L43" i="26"/>
  <c r="G43" i="26"/>
  <c r="L30" i="26"/>
  <c r="G25" i="26"/>
  <c r="G24" i="26"/>
  <c r="G23" i="26"/>
  <c r="G22" i="26"/>
  <c r="G21" i="26"/>
  <c r="G20" i="26"/>
  <c r="G28" i="26" s="1"/>
  <c r="G16" i="26"/>
  <c r="G15" i="26"/>
  <c r="G14" i="26"/>
  <c r="G13" i="26"/>
  <c r="G12" i="26"/>
  <c r="G11" i="26"/>
  <c r="G10" i="26"/>
  <c r="L87" i="25"/>
  <c r="G87" i="25"/>
  <c r="L54" i="25"/>
  <c r="G54" i="25"/>
  <c r="G21" i="25"/>
  <c r="L87" i="24"/>
  <c r="G87" i="24"/>
  <c r="L54" i="24"/>
  <c r="G54" i="24"/>
  <c r="G21" i="24"/>
  <c r="L87" i="23"/>
  <c r="G87" i="23"/>
  <c r="L54" i="23"/>
  <c r="G54" i="23"/>
  <c r="G21" i="23"/>
  <c r="B25" i="14"/>
  <c r="B24" i="14"/>
  <c r="B23" i="14"/>
  <c r="B22" i="14"/>
  <c r="B20" i="14"/>
  <c r="G9" i="27" l="1"/>
  <c r="G18" i="27" s="1"/>
  <c r="G30" i="27" s="1"/>
  <c r="M30" i="27" s="1"/>
  <c r="G42" i="27"/>
  <c r="G51" i="27" s="1"/>
  <c r="G63" i="27" s="1"/>
  <c r="L42" i="27"/>
  <c r="L51" i="27" s="1"/>
  <c r="L63" i="27"/>
  <c r="G75" i="27"/>
  <c r="G84" i="27" s="1"/>
  <c r="G96" i="27" s="1"/>
  <c r="L75" i="27"/>
  <c r="L84" i="27" s="1"/>
  <c r="L96" i="27"/>
  <c r="G9" i="26"/>
  <c r="G18" i="26" s="1"/>
  <c r="G30" i="26" s="1"/>
  <c r="M30" i="26" s="1"/>
  <c r="G42" i="26"/>
  <c r="G51" i="26" s="1"/>
  <c r="G63" i="26" s="1"/>
  <c r="L42" i="26"/>
  <c r="L51" i="26" s="1"/>
  <c r="L63" i="26"/>
  <c r="G75" i="26"/>
  <c r="G84" i="26" s="1"/>
  <c r="G96" i="26" s="1"/>
  <c r="L75" i="26"/>
  <c r="L84" i="26" s="1"/>
  <c r="L96" i="26"/>
  <c r="G25" i="25"/>
  <c r="G24" i="25"/>
  <c r="G23" i="25"/>
  <c r="G22" i="25"/>
  <c r="G20" i="25"/>
  <c r="G28" i="25" s="1"/>
  <c r="G16" i="25"/>
  <c r="G15" i="25"/>
  <c r="G14" i="25"/>
  <c r="G13" i="25"/>
  <c r="G12" i="25"/>
  <c r="G11" i="25"/>
  <c r="G10" i="25"/>
  <c r="L58" i="25"/>
  <c r="G58" i="25"/>
  <c r="L57" i="25"/>
  <c r="G57" i="25"/>
  <c r="L56" i="25"/>
  <c r="G56" i="25"/>
  <c r="L55" i="25"/>
  <c r="G55" i="25"/>
  <c r="L53" i="25"/>
  <c r="L61" i="25" s="1"/>
  <c r="G53" i="25"/>
  <c r="G61" i="25" s="1"/>
  <c r="L49" i="25"/>
  <c r="G49" i="25"/>
  <c r="L48" i="25"/>
  <c r="G48" i="25"/>
  <c r="L47" i="25"/>
  <c r="G47" i="25"/>
  <c r="L46" i="25"/>
  <c r="G46" i="25"/>
  <c r="L45" i="25"/>
  <c r="G45" i="25"/>
  <c r="L44" i="25"/>
  <c r="G44" i="25"/>
  <c r="L43" i="25"/>
  <c r="G43" i="25"/>
  <c r="L91" i="25"/>
  <c r="G91" i="25"/>
  <c r="L90" i="25"/>
  <c r="G90" i="25"/>
  <c r="L89" i="25"/>
  <c r="G89" i="25"/>
  <c r="L88" i="25"/>
  <c r="G88" i="25"/>
  <c r="L86" i="25"/>
  <c r="L94" i="25" s="1"/>
  <c r="G86" i="25"/>
  <c r="G94" i="25" s="1"/>
  <c r="L82" i="25"/>
  <c r="G82" i="25"/>
  <c r="L81" i="25"/>
  <c r="G81" i="25"/>
  <c r="L80" i="25"/>
  <c r="G80" i="25"/>
  <c r="L79" i="25"/>
  <c r="G79" i="25"/>
  <c r="L78" i="25"/>
  <c r="G78" i="25"/>
  <c r="L77" i="25"/>
  <c r="G77" i="25"/>
  <c r="L76" i="25"/>
  <c r="G76" i="25"/>
  <c r="G25" i="24"/>
  <c r="G24" i="24"/>
  <c r="G23" i="24"/>
  <c r="G22" i="24"/>
  <c r="G20" i="24"/>
  <c r="G28" i="24" s="1"/>
  <c r="G16" i="24"/>
  <c r="G15" i="24"/>
  <c r="G14" i="24"/>
  <c r="G13" i="24"/>
  <c r="G12" i="24"/>
  <c r="G11" i="24"/>
  <c r="G10" i="24"/>
  <c r="L58" i="24"/>
  <c r="G58" i="24"/>
  <c r="L57" i="24"/>
  <c r="G57" i="24"/>
  <c r="L56" i="24"/>
  <c r="G56" i="24"/>
  <c r="L55" i="24"/>
  <c r="G55" i="24"/>
  <c r="L53" i="24"/>
  <c r="L61" i="24" s="1"/>
  <c r="G53" i="24"/>
  <c r="G61" i="24" s="1"/>
  <c r="L49" i="24"/>
  <c r="G49" i="24"/>
  <c r="L48" i="24"/>
  <c r="G48" i="24"/>
  <c r="L47" i="24"/>
  <c r="G47" i="24"/>
  <c r="L46" i="24"/>
  <c r="G46" i="24"/>
  <c r="L45" i="24"/>
  <c r="G45" i="24"/>
  <c r="L44" i="24"/>
  <c r="G44" i="24"/>
  <c r="L43" i="24"/>
  <c r="G43" i="24"/>
  <c r="L91" i="24"/>
  <c r="G91" i="24"/>
  <c r="L90" i="24"/>
  <c r="G90" i="24"/>
  <c r="L89" i="24"/>
  <c r="G89" i="24"/>
  <c r="L88" i="24"/>
  <c r="G88" i="24"/>
  <c r="L86" i="24"/>
  <c r="L94" i="24" s="1"/>
  <c r="G86" i="24"/>
  <c r="G94" i="24" s="1"/>
  <c r="L82" i="24"/>
  <c r="G82" i="24"/>
  <c r="L81" i="24"/>
  <c r="G81" i="24"/>
  <c r="L80" i="24"/>
  <c r="G80" i="24"/>
  <c r="L79" i="24"/>
  <c r="G79" i="24"/>
  <c r="L78" i="24"/>
  <c r="G78" i="24"/>
  <c r="L77" i="24"/>
  <c r="G77" i="24"/>
  <c r="L76" i="24"/>
  <c r="G76" i="24"/>
  <c r="G25" i="23"/>
  <c r="G24" i="23"/>
  <c r="G23" i="23"/>
  <c r="G22" i="23"/>
  <c r="G20" i="23"/>
  <c r="G28" i="23" s="1"/>
  <c r="G16" i="23"/>
  <c r="G15" i="23"/>
  <c r="G14" i="23"/>
  <c r="G13" i="23"/>
  <c r="G12" i="23"/>
  <c r="G11" i="23"/>
  <c r="G10" i="23"/>
  <c r="L58" i="23"/>
  <c r="G58" i="23"/>
  <c r="L57" i="23"/>
  <c r="G57" i="23"/>
  <c r="L56" i="23"/>
  <c r="G56" i="23"/>
  <c r="L55" i="23"/>
  <c r="G55" i="23"/>
  <c r="L53" i="23"/>
  <c r="L61" i="23" s="1"/>
  <c r="G53" i="23"/>
  <c r="G61" i="23" s="1"/>
  <c r="L49" i="23"/>
  <c r="G49" i="23"/>
  <c r="L48" i="23"/>
  <c r="G48" i="23"/>
  <c r="L47" i="23"/>
  <c r="G47" i="23"/>
  <c r="L46" i="23"/>
  <c r="G46" i="23"/>
  <c r="L45" i="23"/>
  <c r="G45" i="23"/>
  <c r="L44" i="23"/>
  <c r="G44" i="23"/>
  <c r="L43" i="23"/>
  <c r="G43" i="23"/>
  <c r="L91" i="23"/>
  <c r="G91" i="23"/>
  <c r="L90" i="23"/>
  <c r="G90" i="23"/>
  <c r="L89" i="23"/>
  <c r="G89" i="23"/>
  <c r="L88" i="23"/>
  <c r="G88" i="23"/>
  <c r="L86" i="23"/>
  <c r="L94" i="23" s="1"/>
  <c r="G86" i="23"/>
  <c r="G94" i="23" s="1"/>
  <c r="L82" i="23"/>
  <c r="G82" i="23"/>
  <c r="L81" i="23"/>
  <c r="G81" i="23"/>
  <c r="L80" i="23"/>
  <c r="G80" i="23"/>
  <c r="L79" i="23"/>
  <c r="G79" i="23"/>
  <c r="L78" i="23"/>
  <c r="G78" i="23"/>
  <c r="L77" i="23"/>
  <c r="G77" i="23"/>
  <c r="L76" i="23"/>
  <c r="G76" i="23"/>
  <c r="L87" i="14"/>
  <c r="G87" i="14"/>
  <c r="L54" i="14"/>
  <c r="G54" i="14"/>
  <c r="G25" i="14"/>
  <c r="G24" i="14"/>
  <c r="G23" i="14"/>
  <c r="G22" i="14"/>
  <c r="G21" i="14"/>
  <c r="G20" i="14"/>
  <c r="G28" i="14" s="1"/>
  <c r="M96" i="27" l="1"/>
  <c r="M63" i="27"/>
  <c r="M96" i="26"/>
  <c r="M63" i="26"/>
  <c r="G75" i="25"/>
  <c r="G84" i="25" s="1"/>
  <c r="G96" i="25" s="1"/>
  <c r="L75" i="25"/>
  <c r="L84" i="25" s="1"/>
  <c r="L96" i="25" s="1"/>
  <c r="G42" i="25"/>
  <c r="G51" i="25" s="1"/>
  <c r="G63" i="25" s="1"/>
  <c r="L42" i="25"/>
  <c r="L51" i="25" s="1"/>
  <c r="L63" i="25"/>
  <c r="G9" i="25"/>
  <c r="G18" i="25" s="1"/>
  <c r="G30" i="25" s="1"/>
  <c r="G75" i="24"/>
  <c r="G84" i="24" s="1"/>
  <c r="G96" i="24" s="1"/>
  <c r="L75" i="24"/>
  <c r="L84" i="24" s="1"/>
  <c r="L96" i="24"/>
  <c r="G42" i="24"/>
  <c r="G51" i="24" s="1"/>
  <c r="G63" i="24" s="1"/>
  <c r="L42" i="24"/>
  <c r="L51" i="24" s="1"/>
  <c r="L63" i="24"/>
  <c r="G9" i="24"/>
  <c r="G18" i="24" s="1"/>
  <c r="G30" i="24" s="1"/>
  <c r="L30" i="24"/>
  <c r="G75" i="23"/>
  <c r="G84" i="23" s="1"/>
  <c r="G96" i="23" s="1"/>
  <c r="L75" i="23"/>
  <c r="L84" i="23" s="1"/>
  <c r="L96" i="23"/>
  <c r="G42" i="23"/>
  <c r="G51" i="23" s="1"/>
  <c r="G63" i="23" s="1"/>
  <c r="L42" i="23"/>
  <c r="L51" i="23" s="1"/>
  <c r="L63" i="23"/>
  <c r="G9" i="23"/>
  <c r="G18" i="23" s="1"/>
  <c r="G30" i="23" s="1"/>
  <c r="B16" i="14"/>
  <c r="G16" i="14" s="1"/>
  <c r="B15" i="14"/>
  <c r="G15" i="14" s="1"/>
  <c r="B14" i="14"/>
  <c r="G14" i="14" s="1"/>
  <c r="B13" i="14"/>
  <c r="G13" i="14" s="1"/>
  <c r="B12" i="14"/>
  <c r="G12" i="14" s="1"/>
  <c r="B11" i="14"/>
  <c r="G11" i="14" s="1"/>
  <c r="B10" i="14"/>
  <c r="G10" i="14" s="1"/>
  <c r="B9" i="14"/>
  <c r="G9" i="14" s="1"/>
  <c r="G18" i="14" s="1"/>
  <c r="H49" i="14"/>
  <c r="B49" i="14"/>
  <c r="G49" i="14" s="1"/>
  <c r="H48" i="14"/>
  <c r="B48" i="14"/>
  <c r="G48" i="14" s="1"/>
  <c r="H47" i="14"/>
  <c r="B47" i="14"/>
  <c r="G47" i="14" s="1"/>
  <c r="H46" i="14"/>
  <c r="B46" i="14"/>
  <c r="G46" i="14" s="1"/>
  <c r="H45" i="14"/>
  <c r="B45" i="14"/>
  <c r="G45" i="14" s="1"/>
  <c r="H44" i="14"/>
  <c r="B44" i="14"/>
  <c r="G44" i="14" s="1"/>
  <c r="H43" i="14"/>
  <c r="B43" i="14"/>
  <c r="G43" i="14" s="1"/>
  <c r="H42" i="14"/>
  <c r="B42" i="14"/>
  <c r="G42" i="14" s="1"/>
  <c r="H89" i="14"/>
  <c r="L89" i="14" s="1"/>
  <c r="H82" i="14"/>
  <c r="B82" i="14"/>
  <c r="G82" i="14" s="1"/>
  <c r="H81" i="14"/>
  <c r="B81" i="14"/>
  <c r="G81" i="14" s="1"/>
  <c r="H80" i="14"/>
  <c r="B80" i="14"/>
  <c r="G80" i="14" s="1"/>
  <c r="H79" i="14"/>
  <c r="B79" i="14"/>
  <c r="G79" i="14" s="1"/>
  <c r="H78" i="14"/>
  <c r="B78" i="14"/>
  <c r="G78" i="14" s="1"/>
  <c r="H77" i="14"/>
  <c r="B77" i="14"/>
  <c r="G77" i="14" s="1"/>
  <c r="H76" i="14"/>
  <c r="B76" i="14"/>
  <c r="G76" i="14" s="1"/>
  <c r="H75" i="14"/>
  <c r="B75" i="14"/>
  <c r="G75" i="14" s="1"/>
  <c r="H57" i="14"/>
  <c r="L57" i="14" s="1"/>
  <c r="B56" i="14"/>
  <c r="G56" i="14" s="1"/>
  <c r="H55" i="14"/>
  <c r="L55" i="14" s="1"/>
  <c r="B55" i="14"/>
  <c r="G55" i="14" s="1"/>
  <c r="L49" i="14"/>
  <c r="L47" i="14"/>
  <c r="L46" i="14"/>
  <c r="L44" i="14"/>
  <c r="B91" i="14"/>
  <c r="G91" i="14" s="1"/>
  <c r="L82" i="14"/>
  <c r="H86" i="14"/>
  <c r="L86" i="14" s="1"/>
  <c r="L76" i="14"/>
  <c r="L77" i="14"/>
  <c r="B88" i="14"/>
  <c r="G88" i="14" s="1"/>
  <c r="L78" i="14"/>
  <c r="H88" i="14"/>
  <c r="L88" i="14" s="1"/>
  <c r="B89" i="14"/>
  <c r="G89" i="14" s="1"/>
  <c r="L79" i="14"/>
  <c r="B90" i="14"/>
  <c r="G90" i="14" s="1"/>
  <c r="H90" i="14"/>
  <c r="L90" i="14" s="1"/>
  <c r="L80" i="14"/>
  <c r="L81" i="14"/>
  <c r="H91" i="14"/>
  <c r="L91" i="14" s="1"/>
  <c r="L43" i="14"/>
  <c r="B58" i="14"/>
  <c r="G58" i="14" s="1"/>
  <c r="H58" i="14"/>
  <c r="L58" i="14" s="1"/>
  <c r="G30" i="14"/>
  <c r="B18" i="14"/>
  <c r="L75" i="14"/>
  <c r="L48" i="14"/>
  <c r="B57" i="14"/>
  <c r="G57" i="14" s="1"/>
  <c r="B86" i="14"/>
  <c r="G86" i="14" s="1"/>
  <c r="G94" i="14" s="1"/>
  <c r="B53" i="14"/>
  <c r="G53" i="14" s="1"/>
  <c r="G61" i="14" s="1"/>
  <c r="H56" i="14"/>
  <c r="L56" i="14" s="1"/>
  <c r="L45" i="14"/>
  <c r="H53" i="14"/>
  <c r="L53" i="14" s="1"/>
  <c r="M96" i="25" l="1"/>
  <c r="M30" i="25"/>
  <c r="M63" i="25"/>
  <c r="M30" i="24"/>
  <c r="M63" i="24"/>
  <c r="M96" i="24"/>
  <c r="M30" i="23"/>
  <c r="M63" i="23"/>
  <c r="M96" i="23"/>
  <c r="M30" i="14"/>
  <c r="D4" i="29" s="1"/>
  <c r="L94" i="14"/>
  <c r="L84" i="14"/>
  <c r="H84" i="14"/>
  <c r="L61" i="14"/>
  <c r="B51" i="14"/>
  <c r="G51" i="14"/>
  <c r="L42" i="14"/>
  <c r="L51" i="14" s="1"/>
  <c r="L63" i="14" s="1"/>
  <c r="H51" i="14"/>
  <c r="L96" i="14"/>
  <c r="G84" i="14"/>
  <c r="G96" i="14" s="1"/>
  <c r="M96" i="14" s="1"/>
  <c r="D6" i="29" s="1"/>
  <c r="B84" i="14"/>
  <c r="G63" i="14" l="1"/>
  <c r="M63" i="14" s="1"/>
  <c r="D5" i="29" s="1"/>
  <c r="D7" i="29" s="1"/>
</calcChain>
</file>

<file path=xl/sharedStrings.xml><?xml version="1.0" encoding="utf-8"?>
<sst xmlns="http://schemas.openxmlformats.org/spreadsheetml/2006/main" count="1232" uniqueCount="76">
  <si>
    <t>REGION WEST WORK PACKAGE 2</t>
  </si>
  <si>
    <t>PARISH : TRELAWNY</t>
  </si>
  <si>
    <t>YEAR: 2025</t>
  </si>
  <si>
    <t>FEEDER: DUNCANS 110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</si>
  <si>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</si>
  <si>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</si>
  <si>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</si>
  <si>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</si>
  <si>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</si>
  <si>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</si>
  <si>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</si>
  <si>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</si>
  <si>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</si>
  <si>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</si>
  <si>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</si>
  <si>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</si>
  <si>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</si>
  <si>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</si>
  <si>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</si>
  <si>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</si>
  <si>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</si>
  <si>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</si>
  <si>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</si>
  <si>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</si>
  <si>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</si>
  <si>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</si>
  <si>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</si>
  <si>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</si>
  <si>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</si>
  <si>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</si>
  <si>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</si>
  <si>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</si>
  <si>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</si>
  <si>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</si>
  <si>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</si>
  <si>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</si>
  <si>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</si>
  <si>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</si>
  <si>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DUNCANS 210</t>
  </si>
  <si>
    <t>FEEDER: GREENWOOD 110</t>
  </si>
  <si>
    <t>FEEDER: GREENWOOD 210</t>
  </si>
  <si>
    <t>FEEDER: MARTHA BRAE 110</t>
  </si>
  <si>
    <t>FEEDER: MARTHA BRAE 210</t>
  </si>
  <si>
    <t>TRANSPORTATION AND PERSONEL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</si>
  <si>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</si>
  <si>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</si>
  <si>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</si>
  <si>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</si>
  <si>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</si>
  <si>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</si>
  <si>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</si>
  <si>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</si>
  <si>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</si>
  <si>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</si>
  <si>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</si>
  <si>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</si>
  <si>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</si>
  <si>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</si>
  <si>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</si>
  <si>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</si>
  <si>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</si>
  <si>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</si>
  <si>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</si>
  <si>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</si>
  <si>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PERSONEL Year 2 (To be paid per parish per month)</t>
  </si>
  <si>
    <t>TRANSPORTATION AND PERSONEL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</si>
  <si>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</si>
  <si>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</si>
  <si>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</si>
  <si>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</si>
  <si>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</si>
  <si>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West</t>
  </si>
  <si>
    <t>Trelawny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</si>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</sst>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7" fillId="0" borderId="2" xfId="0" applyFont="1" applyBorder="1"/>
    <xf numFmtId="0" fontId="2" fillId="8" borderId="17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166" fontId="0" fillId="0" borderId="0" xfId="0" applyNumberFormat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0" fontId="12" fillId="0" borderId="10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2" xfId="1" applyNumberFormat="1" applyFont="1" applyFill="1" applyBorder="1"/>
    <xf numFmtId="0" fontId="15" fillId="11" borderId="26" xfId="0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6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7" fillId="6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0" fontId="3" fillId="4" borderId="11" xfId="0" applyFont="1" applyFill="1" applyBorder="1"/>
    <xf numFmtId="165" fontId="8" fillId="0" borderId="31" xfId="1" applyNumberFormat="1" applyFont="1" applyBorder="1"/>
    <xf numFmtId="165" fontId="8" fillId="0" borderId="31" xfId="0" applyNumberFormat="1" applyFont="1" applyBorder="1"/>
    <xf numFmtId="165" fontId="12" fillId="0" borderId="31" xfId="0" applyNumberFormat="1" applyFont="1" applyBorder="1"/>
    <xf numFmtId="0" fontId="0" fillId="0" borderId="32" xfId="0" applyBorder="1"/>
    <xf numFmtId="165" fontId="0" fillId="0" borderId="32" xfId="0" applyNumberFormat="1" applyBorder="1"/>
    <xf numFmtId="165" fontId="9" fillId="0" borderId="2" xfId="0" applyNumberFormat="1" applyFont="1" applyBorder="1" applyAlignment="1">
      <alignment horizontal="center"/>
    </xf>
    <xf numFmtId="0" fontId="17" fillId="0" borderId="20" xfId="0" applyFont="1" applyBorder="1"/>
    <xf numFmtId="165" fontId="17" fillId="0" borderId="33" xfId="0" applyNumberFormat="1" applyFont="1" applyBorder="1"/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16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16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16" fillId="8" borderId="1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0" fillId="12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opLeftCell="B1" zoomScale="99" workbookViewId="0">
      <selection activeCell="K1" sqref="K1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6" t="s">
        <v>0</v>
      </c>
      <c r="C1" s="87"/>
      <c r="D1" s="87"/>
      <c r="E1" s="88"/>
    </row>
    <row r="2" spans="2:13" ht="21">
      <c r="B2" s="89" t="s">
        <v>1</v>
      </c>
      <c r="C2" s="90"/>
      <c r="D2" s="90"/>
      <c r="E2" s="91"/>
    </row>
    <row r="3" spans="2:13" ht="21">
      <c r="B3" s="89" t="s">
        <v>2</v>
      </c>
      <c r="C3" s="90"/>
      <c r="D3" s="90"/>
      <c r="E3" s="91"/>
    </row>
    <row r="4" spans="2:13" ht="21">
      <c r="B4" s="89" t="s">
        <v>3</v>
      </c>
      <c r="C4" s="90"/>
      <c r="D4" s="90"/>
      <c r="E4" s="91"/>
    </row>
    <row r="5" spans="2:13" ht="21.6" hidden="1" customHeight="1">
      <c r="B5" s="92" t="s">
        <v>4</v>
      </c>
      <c r="C5" s="93"/>
      <c r="D5" s="93"/>
      <c r="E5" s="9">
        <v>57</v>
      </c>
    </row>
    <row r="6" spans="2:13" ht="21.6" customHeight="1">
      <c r="B6" s="94" t="s">
        <v>5</v>
      </c>
      <c r="C6" s="95"/>
      <c r="D6" s="95"/>
      <c r="E6" s="9">
        <v>50</v>
      </c>
    </row>
    <row r="7" spans="2:13">
      <c r="B7" s="1"/>
      <c r="E7" s="96" t="s">
        <v>6</v>
      </c>
      <c r="F7" s="97"/>
      <c r="G7" s="97"/>
      <c r="H7" s="98"/>
      <c r="I7" s="98"/>
      <c r="J7" s="98"/>
      <c r="K7" s="98"/>
      <c r="L7" s="98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f>0.1*E6</f>
        <v>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f>0.15*E6</f>
        <v>7.5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f>0.15*E6</f>
        <v>7.5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f>0.05*E6</f>
        <v>2.5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f>0.05*E6</f>
        <v>2.5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f>0.3*E6</f>
        <v>15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f>0.15*E6</f>
        <v>7.5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f>0.05*E6</f>
        <v>2.5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f>SUM(B9:B17)</f>
        <v>50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f>0.05*E6</f>
        <v>2.5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f>0.2*E6</f>
        <v>10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f>0.2*E6</f>
        <v>10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f>0.15*E6</f>
        <v>7.5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f>0.05*E6</f>
        <v>2.5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3" spans="2:13" thickBot="1"/>
    <row r="34" spans="2:13" ht="21">
      <c r="B34" s="99" t="s">
        <v>0</v>
      </c>
      <c r="C34" s="100"/>
      <c r="D34" s="100"/>
      <c r="E34" s="101"/>
    </row>
    <row r="35" spans="2:13" ht="21">
      <c r="B35" s="83" t="s">
        <v>1</v>
      </c>
      <c r="C35" s="84"/>
      <c r="D35" s="84"/>
      <c r="E35" s="85"/>
    </row>
    <row r="36" spans="2:13" ht="21">
      <c r="B36" s="83" t="s">
        <v>35</v>
      </c>
      <c r="C36" s="84"/>
      <c r="D36" s="84"/>
      <c r="E36" s="85"/>
    </row>
    <row r="37" spans="2:13" ht="21">
      <c r="B37" s="83" t="s">
        <v>3</v>
      </c>
      <c r="C37" s="84"/>
      <c r="D37" s="84"/>
      <c r="E37" s="85"/>
    </row>
    <row r="38" spans="2:13" ht="21" hidden="1">
      <c r="B38" s="103" t="s">
        <v>4</v>
      </c>
      <c r="C38" s="104"/>
      <c r="D38" s="104"/>
      <c r="E38" s="34">
        <v>57</v>
      </c>
    </row>
    <row r="39" spans="2:13" ht="21">
      <c r="B39" s="105" t="s">
        <v>5</v>
      </c>
      <c r="C39" s="106"/>
      <c r="D39" s="106"/>
      <c r="E39" s="34">
        <v>50</v>
      </c>
    </row>
    <row r="40" spans="2:13" thickBot="1">
      <c r="B40" s="1"/>
      <c r="E40" s="96" t="s">
        <v>6</v>
      </c>
      <c r="F40" s="97"/>
      <c r="G40" s="97"/>
      <c r="H40" s="102" t="s">
        <v>36</v>
      </c>
      <c r="I40" s="102"/>
      <c r="J40" s="102"/>
      <c r="K40" s="102"/>
      <c r="L40" s="102"/>
      <c r="M40" s="47"/>
    </row>
    <row r="41" spans="2:13" thickBot="1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f>0*E39</f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f>0*E39</f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f>0*E39</f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f>0*E39</f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f>0.2*E39</f>
        <v>10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f>0.2*E39</f>
        <v>10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f>0.25*E39</f>
        <v>12.5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f>0.3*E39</f>
        <v>15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f>0*E39</f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f>0*E39</f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f>0*E39</f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f>0*E39</f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f>0.25*E39</f>
        <v>12.5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f>0.2*E39</f>
        <v>10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f>0.3*E39</f>
        <v>15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f>0.3*E39</f>
        <v>15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f>SUM(B42:B50)</f>
        <v>50</v>
      </c>
      <c r="C51" s="4" t="s">
        <v>14</v>
      </c>
      <c r="D51" s="4"/>
      <c r="E51" s="4"/>
      <c r="F51" s="4"/>
      <c r="G51" s="15">
        <f>SUM(G42:G50)</f>
        <v>0</v>
      </c>
      <c r="H51" s="3">
        <f>SUM(H42:H50)</f>
        <v>50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f>0.05*E39</f>
        <v>2.5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f>0.05*E39</f>
        <v>2.5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f>0.1*E39</f>
        <v>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f>0.2*E39</f>
        <v>10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f>0.1*E39</f>
        <v>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f>0.2*E39</f>
        <v>10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f>0.05*E39</f>
        <v>2.5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f>0.15*E39</f>
        <v>7.5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f>0.03*E39</f>
        <v>1.5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f>0.05*E39</f>
        <v>2.5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4" spans="1:13" thickTop="1"/>
    <row r="65" spans="2:13">
      <c r="M65" s="14"/>
    </row>
    <row r="66" spans="2:13" thickBot="1"/>
    <row r="67" spans="2:13" ht="21">
      <c r="B67" s="107" t="s">
        <v>0</v>
      </c>
      <c r="C67" s="108"/>
      <c r="D67" s="108"/>
      <c r="E67" s="109"/>
    </row>
    <row r="68" spans="2:13" ht="21">
      <c r="B68" s="110" t="s">
        <v>1</v>
      </c>
      <c r="C68" s="111"/>
      <c r="D68" s="111"/>
      <c r="E68" s="112"/>
    </row>
    <row r="69" spans="2:13" ht="21">
      <c r="B69" s="110" t="s">
        <v>37</v>
      </c>
      <c r="C69" s="111"/>
      <c r="D69" s="111"/>
      <c r="E69" s="112"/>
    </row>
    <row r="70" spans="2:13" ht="21">
      <c r="B70" s="110" t="s">
        <v>3</v>
      </c>
      <c r="C70" s="111"/>
      <c r="D70" s="111"/>
      <c r="E70" s="112"/>
    </row>
    <row r="71" spans="2:13" ht="21" hidden="1">
      <c r="B71" s="113" t="s">
        <v>4</v>
      </c>
      <c r="C71" s="114"/>
      <c r="D71" s="114"/>
      <c r="E71" s="37">
        <v>57</v>
      </c>
    </row>
    <row r="72" spans="2:13" ht="21">
      <c r="B72" s="115" t="s">
        <v>5</v>
      </c>
      <c r="C72" s="116"/>
      <c r="D72" s="116"/>
      <c r="E72" s="37">
        <v>50</v>
      </c>
    </row>
    <row r="73" spans="2:13" thickBot="1">
      <c r="B73" s="1"/>
      <c r="E73" s="96" t="s">
        <v>6</v>
      </c>
      <c r="F73" s="97"/>
      <c r="G73" s="97"/>
      <c r="H73" s="102" t="s">
        <v>36</v>
      </c>
      <c r="I73" s="102"/>
      <c r="J73" s="102"/>
      <c r="K73" s="102"/>
      <c r="L73" s="102"/>
      <c r="M73" s="47"/>
    </row>
    <row r="74" spans="2:13" thickBot="1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f>0*E72</f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f>0*E72</f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f>0*E72</f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f>0*E72</f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f>0.2*E72</f>
        <v>10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f>0.2*E72</f>
        <v>10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f>0.3*E72</f>
        <v>15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f>0.3*E72</f>
        <v>15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f>0*E72</f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f>0*E72</f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f>0*E72</f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f>0*E72</f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f>0.2*E72</f>
        <v>10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f>0.2*E72</f>
        <v>10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f>0.3*E72</f>
        <v>15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f>0.3*E72</f>
        <v>15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f>SUM(B75:B83)</f>
        <v>50</v>
      </c>
      <c r="C84" s="4" t="s">
        <v>14</v>
      </c>
      <c r="D84" s="4"/>
      <c r="E84" s="4"/>
      <c r="F84" s="4"/>
      <c r="G84" s="15">
        <f>SUM(G75:G83)</f>
        <v>0</v>
      </c>
      <c r="H84" s="3">
        <f>SUM(H75:H83)</f>
        <v>50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f>0.05*E72</f>
        <v>2.5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f>0.05*E72</f>
        <v>2.5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f>0.15*E72</f>
        <v>7.5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f>0.1*E72</f>
        <v>5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f>0.15*E72</f>
        <v>7.5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f>0.1*E72</f>
        <v>5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f>0.1*E72</f>
        <v>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f>0.05*E72</f>
        <v>2.5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f>0.03*E72</f>
        <v>1.5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f>0.03*E72</f>
        <v>1.5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 thickBot="1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7" spans="13:13" thickTop="1"/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80C9-12EF-492C-A58E-1BABC538594C}">
  <dimension ref="A1:M99"/>
  <sheetViews>
    <sheetView topLeftCell="B89" zoomScale="99" workbookViewId="0">
      <selection activeCell="F110" sqref="F110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6" t="s">
        <v>0</v>
      </c>
      <c r="C1" s="87"/>
      <c r="D1" s="87"/>
      <c r="E1" s="88"/>
    </row>
    <row r="2" spans="2:13" ht="21">
      <c r="B2" s="89" t="s">
        <v>1</v>
      </c>
      <c r="C2" s="90"/>
      <c r="D2" s="90"/>
      <c r="E2" s="91"/>
    </row>
    <row r="3" spans="2:13" ht="21">
      <c r="B3" s="89" t="s">
        <v>2</v>
      </c>
      <c r="C3" s="90"/>
      <c r="D3" s="90"/>
      <c r="E3" s="91"/>
    </row>
    <row r="4" spans="2:13" ht="21">
      <c r="B4" s="89" t="s">
        <v>38</v>
      </c>
      <c r="C4" s="90"/>
      <c r="D4" s="90"/>
      <c r="E4" s="91"/>
    </row>
    <row r="5" spans="2:13" ht="21.6" hidden="1" customHeight="1">
      <c r="B5" s="92" t="s">
        <v>4</v>
      </c>
      <c r="C5" s="93"/>
      <c r="D5" s="93"/>
      <c r="E5" s="9">
        <v>177</v>
      </c>
    </row>
    <row r="6" spans="2:13" ht="21.6" customHeight="1">
      <c r="B6" s="94" t="s">
        <v>5</v>
      </c>
      <c r="C6" s="95"/>
      <c r="D6" s="95"/>
      <c r="E6" s="9">
        <v>140</v>
      </c>
    </row>
    <row r="7" spans="2:13">
      <c r="B7" s="1"/>
      <c r="E7" s="96" t="s">
        <v>6</v>
      </c>
      <c r="F7" s="97"/>
      <c r="G7" s="97"/>
      <c r="H7" s="98"/>
      <c r="I7" s="98"/>
      <c r="J7" s="98"/>
      <c r="K7" s="98"/>
      <c r="L7" s="98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14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21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21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42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21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140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7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28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28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21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7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99" t="s">
        <v>0</v>
      </c>
      <c r="C34" s="100"/>
      <c r="D34" s="100"/>
      <c r="E34" s="101"/>
    </row>
    <row r="35" spans="2:13" ht="21">
      <c r="B35" s="83" t="s">
        <v>1</v>
      </c>
      <c r="C35" s="84"/>
      <c r="D35" s="84"/>
      <c r="E35" s="85"/>
    </row>
    <row r="36" spans="2:13" ht="21">
      <c r="B36" s="83" t="s">
        <v>35</v>
      </c>
      <c r="C36" s="84"/>
      <c r="D36" s="84"/>
      <c r="E36" s="85"/>
    </row>
    <row r="37" spans="2:13" ht="21">
      <c r="B37" s="83" t="s">
        <v>38</v>
      </c>
      <c r="C37" s="84"/>
      <c r="D37" s="84"/>
      <c r="E37" s="85"/>
    </row>
    <row r="38" spans="2:13" ht="21" hidden="1">
      <c r="B38" s="103" t="s">
        <v>4</v>
      </c>
      <c r="C38" s="104"/>
      <c r="D38" s="104"/>
      <c r="E38" s="34">
        <v>177</v>
      </c>
    </row>
    <row r="39" spans="2:13" ht="21">
      <c r="B39" s="105" t="s">
        <v>5</v>
      </c>
      <c r="C39" s="106"/>
      <c r="D39" s="106"/>
      <c r="E39" s="34">
        <v>140</v>
      </c>
    </row>
    <row r="40" spans="2:13">
      <c r="B40" s="1"/>
      <c r="E40" s="96" t="s">
        <v>6</v>
      </c>
      <c r="F40" s="97"/>
      <c r="G40" s="97"/>
      <c r="H40" s="102" t="s">
        <v>36</v>
      </c>
      <c r="I40" s="102"/>
      <c r="J40" s="102"/>
      <c r="K40" s="102"/>
      <c r="L40" s="102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28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28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35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42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35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28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42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42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140</v>
      </c>
      <c r="C51" s="4" t="s">
        <v>14</v>
      </c>
      <c r="D51" s="4"/>
      <c r="E51" s="4"/>
      <c r="F51" s="4"/>
      <c r="G51" s="15">
        <f>SUM(G42:G50)</f>
        <v>0</v>
      </c>
      <c r="H51" s="3">
        <v>140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7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7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28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28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21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4.2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7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107" t="s">
        <v>0</v>
      </c>
      <c r="C67" s="108"/>
      <c r="D67" s="108"/>
      <c r="E67" s="109"/>
    </row>
    <row r="68" spans="2:13" ht="21">
      <c r="B68" s="110" t="s">
        <v>1</v>
      </c>
      <c r="C68" s="111"/>
      <c r="D68" s="111"/>
      <c r="E68" s="112"/>
    </row>
    <row r="69" spans="2:13" ht="21">
      <c r="B69" s="110" t="s">
        <v>37</v>
      </c>
      <c r="C69" s="111"/>
      <c r="D69" s="111"/>
      <c r="E69" s="112"/>
    </row>
    <row r="70" spans="2:13" ht="21">
      <c r="B70" s="110" t="s">
        <v>38</v>
      </c>
      <c r="C70" s="111"/>
      <c r="D70" s="111"/>
      <c r="E70" s="112"/>
    </row>
    <row r="71" spans="2:13" ht="21" hidden="1">
      <c r="B71" s="113" t="s">
        <v>4</v>
      </c>
      <c r="C71" s="114"/>
      <c r="D71" s="114"/>
      <c r="E71" s="37">
        <v>177</v>
      </c>
    </row>
    <row r="72" spans="2:13" ht="21">
      <c r="B72" s="115" t="s">
        <v>5</v>
      </c>
      <c r="C72" s="116"/>
      <c r="D72" s="116"/>
      <c r="E72" s="37">
        <v>140</v>
      </c>
    </row>
    <row r="73" spans="2:13">
      <c r="B73" s="1"/>
      <c r="E73" s="96" t="s">
        <v>6</v>
      </c>
      <c r="F73" s="97"/>
      <c r="G73" s="97"/>
      <c r="H73" s="102" t="s">
        <v>36</v>
      </c>
      <c r="I73" s="102"/>
      <c r="J73" s="102"/>
      <c r="K73" s="102"/>
      <c r="L73" s="102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28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28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42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42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28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28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42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42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140</v>
      </c>
      <c r="C84" s="4" t="s">
        <v>14</v>
      </c>
      <c r="D84" s="4"/>
      <c r="E84" s="4"/>
      <c r="F84" s="4"/>
      <c r="G84" s="15">
        <f>SUM(G75:G83)</f>
        <v>0</v>
      </c>
      <c r="H84" s="3">
        <v>140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7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7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21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14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21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14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7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4.2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4.2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J1:J1048576 E1:E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7D9AE-4900-4E58-9E07-6F9E882E9D8A}">
  <dimension ref="A1:M99"/>
  <sheetViews>
    <sheetView topLeftCell="B85" zoomScale="99" workbookViewId="0">
      <selection activeCell="F106" sqref="F106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6" t="s">
        <v>0</v>
      </c>
      <c r="C1" s="87"/>
      <c r="D1" s="87"/>
      <c r="E1" s="88"/>
    </row>
    <row r="2" spans="2:13" ht="21">
      <c r="B2" s="89" t="s">
        <v>1</v>
      </c>
      <c r="C2" s="90"/>
      <c r="D2" s="90"/>
      <c r="E2" s="91"/>
    </row>
    <row r="3" spans="2:13" ht="21">
      <c r="B3" s="89" t="s">
        <v>2</v>
      </c>
      <c r="C3" s="90"/>
      <c r="D3" s="90"/>
      <c r="E3" s="91"/>
    </row>
    <row r="4" spans="2:13" ht="21">
      <c r="B4" s="119" t="s">
        <v>39</v>
      </c>
      <c r="C4" s="90"/>
      <c r="D4" s="90"/>
      <c r="E4" s="91"/>
    </row>
    <row r="5" spans="2:13" ht="21.6" hidden="1" customHeight="1">
      <c r="B5" s="92" t="s">
        <v>4</v>
      </c>
      <c r="C5" s="93"/>
      <c r="D5" s="93"/>
      <c r="E5" s="9">
        <v>55</v>
      </c>
    </row>
    <row r="6" spans="2:13" ht="21.6" customHeight="1">
      <c r="B6" s="94" t="s">
        <v>5</v>
      </c>
      <c r="C6" s="95"/>
      <c r="D6" s="95"/>
      <c r="E6" s="9">
        <v>131</v>
      </c>
    </row>
    <row r="7" spans="2:13">
      <c r="B7" s="1"/>
      <c r="E7" s="96" t="s">
        <v>6</v>
      </c>
      <c r="F7" s="97"/>
      <c r="G7" s="97"/>
      <c r="H7" s="98"/>
      <c r="I7" s="98"/>
      <c r="J7" s="98"/>
      <c r="K7" s="98"/>
      <c r="L7" s="98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13.100000000000001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19.649999999999999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19.649999999999999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6.5500000000000007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6.5500000000000007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39.299999999999997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19.649999999999999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6.5500000000000007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131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6.5500000000000007</v>
      </c>
      <c r="C20" s="23" t="s">
        <v>14</v>
      </c>
      <c r="D20" s="23" t="s">
        <v>25</v>
      </c>
      <c r="E20" s="24"/>
      <c r="F20" s="25">
        <v>3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26.200000000000003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26.200000000000003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19.649999999999999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6.5500000000000007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21"/>
      <c r="I29" s="21"/>
      <c r="J29" s="21"/>
      <c r="K29" s="21"/>
      <c r="L29" s="21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8"/>
      <c r="I30" s="8"/>
      <c r="J30" s="8"/>
      <c r="K30" s="8"/>
      <c r="L30" s="17">
        <f>L18+L28</f>
        <v>0</v>
      </c>
      <c r="M30" s="52">
        <f>G30+L30</f>
        <v>0</v>
      </c>
    </row>
    <row r="34" spans="2:13" ht="21">
      <c r="B34" s="99" t="s">
        <v>0</v>
      </c>
      <c r="C34" s="100"/>
      <c r="D34" s="100"/>
      <c r="E34" s="101"/>
    </row>
    <row r="35" spans="2:13" ht="21">
      <c r="B35" s="83" t="s">
        <v>1</v>
      </c>
      <c r="C35" s="84"/>
      <c r="D35" s="84"/>
      <c r="E35" s="85"/>
    </row>
    <row r="36" spans="2:13" ht="21">
      <c r="B36" s="83" t="s">
        <v>35</v>
      </c>
      <c r="C36" s="84"/>
      <c r="D36" s="84"/>
      <c r="E36" s="85"/>
    </row>
    <row r="37" spans="2:13" ht="21">
      <c r="B37" s="118" t="s">
        <v>39</v>
      </c>
      <c r="C37" s="84"/>
      <c r="D37" s="84"/>
      <c r="E37" s="85"/>
    </row>
    <row r="38" spans="2:13" ht="21" hidden="1">
      <c r="B38" s="103" t="s">
        <v>4</v>
      </c>
      <c r="C38" s="104"/>
      <c r="D38" s="104"/>
      <c r="E38" s="34">
        <v>55</v>
      </c>
    </row>
    <row r="39" spans="2:13" ht="21">
      <c r="B39" s="105" t="s">
        <v>5</v>
      </c>
      <c r="C39" s="106"/>
      <c r="D39" s="106"/>
      <c r="E39" s="34">
        <v>131</v>
      </c>
    </row>
    <row r="40" spans="2:13">
      <c r="B40" s="1"/>
      <c r="E40" s="96" t="s">
        <v>6</v>
      </c>
      <c r="F40" s="97"/>
      <c r="G40" s="97"/>
      <c r="H40" s="102" t="s">
        <v>36</v>
      </c>
      <c r="I40" s="102"/>
      <c r="J40" s="102"/>
      <c r="K40" s="102"/>
      <c r="L40" s="102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26.200000000000003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26.200000000000003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32.75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39.299999999999997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32.75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26.200000000000003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39.299999999999997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39.299999999999997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131</v>
      </c>
      <c r="C51" s="4" t="s">
        <v>14</v>
      </c>
      <c r="D51" s="4"/>
      <c r="E51" s="4"/>
      <c r="F51" s="4"/>
      <c r="G51" s="15">
        <f>SUM(G42:G50)</f>
        <v>0</v>
      </c>
      <c r="H51" s="3">
        <v>131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6.5500000000000007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6.5500000000000007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13.100000000000001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26.200000000000003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13.100000000000001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26.200000000000003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6.5500000000000007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19.649999999999999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3.9299999999999997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6.5500000000000007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107" t="s">
        <v>0</v>
      </c>
      <c r="C67" s="108"/>
      <c r="D67" s="108"/>
      <c r="E67" s="109"/>
    </row>
    <row r="68" spans="2:13" ht="21">
      <c r="B68" s="110" t="s">
        <v>1</v>
      </c>
      <c r="C68" s="111"/>
      <c r="D68" s="111"/>
      <c r="E68" s="112"/>
    </row>
    <row r="69" spans="2:13" ht="21">
      <c r="B69" s="110" t="s">
        <v>37</v>
      </c>
      <c r="C69" s="111"/>
      <c r="D69" s="111"/>
      <c r="E69" s="112"/>
    </row>
    <row r="70" spans="2:13" ht="21">
      <c r="B70" s="117" t="s">
        <v>39</v>
      </c>
      <c r="C70" s="111"/>
      <c r="D70" s="111"/>
      <c r="E70" s="112"/>
    </row>
    <row r="71" spans="2:13" ht="21" hidden="1">
      <c r="B71" s="113" t="s">
        <v>4</v>
      </c>
      <c r="C71" s="114"/>
      <c r="D71" s="114"/>
      <c r="E71" s="37">
        <v>55</v>
      </c>
    </row>
    <row r="72" spans="2:13" ht="21">
      <c r="B72" s="115" t="s">
        <v>5</v>
      </c>
      <c r="C72" s="116"/>
      <c r="D72" s="116"/>
      <c r="E72" s="37">
        <v>131</v>
      </c>
    </row>
    <row r="73" spans="2:13">
      <c r="B73" s="1"/>
      <c r="E73" s="96" t="s">
        <v>6</v>
      </c>
      <c r="F73" s="97"/>
      <c r="G73" s="97"/>
      <c r="H73" s="102" t="s">
        <v>36</v>
      </c>
      <c r="I73" s="102"/>
      <c r="J73" s="102"/>
      <c r="K73" s="102"/>
      <c r="L73" s="102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26.200000000000003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26.200000000000003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39.299999999999997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39.299999999999997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26.200000000000003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26.200000000000003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39.299999999999997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39.299999999999997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131</v>
      </c>
      <c r="C84" s="4" t="s">
        <v>14</v>
      </c>
      <c r="D84" s="4"/>
      <c r="E84" s="4"/>
      <c r="F84" s="4"/>
      <c r="G84" s="15">
        <f>SUM(G75:G83)</f>
        <v>0</v>
      </c>
      <c r="H84" s="3">
        <v>131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6.5500000000000007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6.5500000000000007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19.649999999999999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13.100000000000001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19.649999999999999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13.100000000000001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13.100000000000001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6.5500000000000007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3.9299999999999997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3.9299999999999997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EBB5E-0F9A-4845-B22A-0C938E409F6B}">
  <dimension ref="A1:M99"/>
  <sheetViews>
    <sheetView topLeftCell="A52" zoomScale="99" workbookViewId="0">
      <selection activeCell="F106" sqref="F106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6" t="s">
        <v>0</v>
      </c>
      <c r="C1" s="87"/>
      <c r="D1" s="87"/>
      <c r="E1" s="88"/>
    </row>
    <row r="2" spans="2:13" ht="21">
      <c r="B2" s="89" t="s">
        <v>1</v>
      </c>
      <c r="C2" s="90"/>
      <c r="D2" s="90"/>
      <c r="E2" s="91"/>
    </row>
    <row r="3" spans="2:13" ht="21">
      <c r="B3" s="89" t="s">
        <v>2</v>
      </c>
      <c r="C3" s="90"/>
      <c r="D3" s="90"/>
      <c r="E3" s="91"/>
    </row>
    <row r="4" spans="2:13" ht="21">
      <c r="B4" s="119" t="s">
        <v>40</v>
      </c>
      <c r="C4" s="90"/>
      <c r="D4" s="90"/>
      <c r="E4" s="91"/>
    </row>
    <row r="5" spans="2:13" ht="21.6" hidden="1" customHeight="1">
      <c r="B5" s="92" t="s">
        <v>4</v>
      </c>
      <c r="C5" s="93"/>
      <c r="D5" s="93"/>
      <c r="E5" s="9">
        <v>55</v>
      </c>
    </row>
    <row r="6" spans="2:13" ht="21.6" customHeight="1">
      <c r="B6" s="94" t="s">
        <v>5</v>
      </c>
      <c r="C6" s="95"/>
      <c r="D6" s="95"/>
      <c r="E6" s="9">
        <v>55</v>
      </c>
    </row>
    <row r="7" spans="2:13">
      <c r="B7" s="1"/>
      <c r="E7" s="96" t="s">
        <v>6</v>
      </c>
      <c r="F7" s="97"/>
      <c r="G7" s="97"/>
      <c r="H7" s="98"/>
      <c r="I7" s="98"/>
      <c r="J7" s="98"/>
      <c r="K7" s="98"/>
      <c r="L7" s="98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5.5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8.25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8.25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2.75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2.75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16.5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8.25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2.75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55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2.75</v>
      </c>
      <c r="C20" s="23" t="s">
        <v>14</v>
      </c>
      <c r="D20" s="23" t="s">
        <v>25</v>
      </c>
      <c r="E20" s="24"/>
      <c r="F20" s="25">
        <v>3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11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11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8.25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2.75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21"/>
      <c r="I29" s="21"/>
      <c r="J29" s="21"/>
      <c r="K29" s="21"/>
      <c r="L29" s="21"/>
      <c r="M29" s="47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8"/>
      <c r="I30" s="8"/>
      <c r="J30" s="8"/>
      <c r="K30" s="8"/>
      <c r="L30" s="17">
        <f>L18+L28</f>
        <v>0</v>
      </c>
      <c r="M30" s="52">
        <f>G30+L30</f>
        <v>0</v>
      </c>
    </row>
    <row r="34" spans="2:13" ht="21">
      <c r="B34" s="99" t="s">
        <v>0</v>
      </c>
      <c r="C34" s="100"/>
      <c r="D34" s="100"/>
      <c r="E34" s="101"/>
    </row>
    <row r="35" spans="2:13" ht="21">
      <c r="B35" s="83" t="s">
        <v>1</v>
      </c>
      <c r="C35" s="84"/>
      <c r="D35" s="84"/>
      <c r="E35" s="85"/>
    </row>
    <row r="36" spans="2:13" ht="21">
      <c r="B36" s="83" t="s">
        <v>35</v>
      </c>
      <c r="C36" s="84"/>
      <c r="D36" s="84"/>
      <c r="E36" s="85"/>
    </row>
    <row r="37" spans="2:13" ht="21">
      <c r="B37" s="118" t="s">
        <v>40</v>
      </c>
      <c r="C37" s="84"/>
      <c r="D37" s="84"/>
      <c r="E37" s="85"/>
    </row>
    <row r="38" spans="2:13" ht="21" hidden="1">
      <c r="B38" s="103" t="s">
        <v>4</v>
      </c>
      <c r="C38" s="104"/>
      <c r="D38" s="104"/>
      <c r="E38" s="34">
        <v>55</v>
      </c>
    </row>
    <row r="39" spans="2:13" ht="21">
      <c r="B39" s="105" t="s">
        <v>5</v>
      </c>
      <c r="C39" s="106"/>
      <c r="D39" s="106"/>
      <c r="E39" s="34">
        <v>55</v>
      </c>
    </row>
    <row r="40" spans="2:13">
      <c r="B40" s="1"/>
      <c r="E40" s="96" t="s">
        <v>6</v>
      </c>
      <c r="F40" s="97"/>
      <c r="G40" s="97"/>
      <c r="H40" s="102" t="s">
        <v>36</v>
      </c>
      <c r="I40" s="102"/>
      <c r="J40" s="102"/>
      <c r="K40" s="102"/>
      <c r="L40" s="102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11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11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13.75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16.5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13.75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11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16.5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16.5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55</v>
      </c>
      <c r="C51" s="4" t="s">
        <v>14</v>
      </c>
      <c r="D51" s="4"/>
      <c r="E51" s="4"/>
      <c r="F51" s="4"/>
      <c r="G51" s="15">
        <f>SUM(G42:G50)</f>
        <v>0</v>
      </c>
      <c r="H51" s="3">
        <v>55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2.75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2.75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5.5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11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5.5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11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2.75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8.25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1.65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2.75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107" t="s">
        <v>0</v>
      </c>
      <c r="C67" s="108"/>
      <c r="D67" s="108"/>
      <c r="E67" s="109"/>
    </row>
    <row r="68" spans="2:13" ht="21">
      <c r="B68" s="110" t="s">
        <v>1</v>
      </c>
      <c r="C68" s="111"/>
      <c r="D68" s="111"/>
      <c r="E68" s="112"/>
    </row>
    <row r="69" spans="2:13" ht="21">
      <c r="B69" s="110" t="s">
        <v>37</v>
      </c>
      <c r="C69" s="111"/>
      <c r="D69" s="111"/>
      <c r="E69" s="112"/>
    </row>
    <row r="70" spans="2:13" ht="21">
      <c r="B70" s="117" t="s">
        <v>40</v>
      </c>
      <c r="C70" s="111"/>
      <c r="D70" s="111"/>
      <c r="E70" s="112"/>
    </row>
    <row r="71" spans="2:13" ht="21" hidden="1">
      <c r="B71" s="113" t="s">
        <v>4</v>
      </c>
      <c r="C71" s="114"/>
      <c r="D71" s="114"/>
      <c r="E71" s="37">
        <v>55</v>
      </c>
    </row>
    <row r="72" spans="2:13" ht="21">
      <c r="B72" s="115" t="s">
        <v>5</v>
      </c>
      <c r="C72" s="116"/>
      <c r="D72" s="116"/>
      <c r="E72" s="37">
        <v>55</v>
      </c>
    </row>
    <row r="73" spans="2:13">
      <c r="B73" s="1"/>
      <c r="E73" s="96" t="s">
        <v>6</v>
      </c>
      <c r="F73" s="97"/>
      <c r="G73" s="97"/>
      <c r="H73" s="102" t="s">
        <v>36</v>
      </c>
      <c r="I73" s="102"/>
      <c r="J73" s="102"/>
      <c r="K73" s="102"/>
      <c r="L73" s="102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11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11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16.5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16.5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11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11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16.5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16.5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55</v>
      </c>
      <c r="C84" s="4" t="s">
        <v>14</v>
      </c>
      <c r="D84" s="4"/>
      <c r="E84" s="4"/>
      <c r="F84" s="4"/>
      <c r="G84" s="15">
        <f>SUM(G75:G83)</f>
        <v>0</v>
      </c>
      <c r="H84" s="3">
        <v>55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2.75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2.75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8.25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5.5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8.25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5.5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5.5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2.75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1.65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1.65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5E06E-6465-4A31-BB1F-8AA258B9A27E}">
  <dimension ref="A1:M99"/>
  <sheetViews>
    <sheetView topLeftCell="A19" zoomScale="99" workbookViewId="0">
      <selection activeCell="K19" sqref="K19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6" t="s">
        <v>0</v>
      </c>
      <c r="C1" s="87"/>
      <c r="D1" s="87"/>
      <c r="E1" s="88"/>
    </row>
    <row r="2" spans="2:13" ht="21">
      <c r="B2" s="89" t="s">
        <v>1</v>
      </c>
      <c r="C2" s="90"/>
      <c r="D2" s="90"/>
      <c r="E2" s="91"/>
    </row>
    <row r="3" spans="2:13" ht="21">
      <c r="B3" s="89" t="s">
        <v>2</v>
      </c>
      <c r="C3" s="90"/>
      <c r="D3" s="90"/>
      <c r="E3" s="91"/>
    </row>
    <row r="4" spans="2:13" ht="21">
      <c r="B4" s="119" t="s">
        <v>41</v>
      </c>
      <c r="C4" s="90"/>
      <c r="D4" s="90"/>
      <c r="E4" s="91"/>
    </row>
    <row r="5" spans="2:13" ht="21.6" hidden="1" customHeight="1">
      <c r="B5" s="92" t="s">
        <v>4</v>
      </c>
      <c r="C5" s="93"/>
      <c r="D5" s="93"/>
      <c r="E5" s="9">
        <v>13</v>
      </c>
    </row>
    <row r="6" spans="2:13" ht="21.6" customHeight="1">
      <c r="B6" s="94" t="s">
        <v>5</v>
      </c>
      <c r="C6" s="95"/>
      <c r="D6" s="95"/>
      <c r="E6" s="9">
        <v>47</v>
      </c>
    </row>
    <row r="7" spans="2:13">
      <c r="B7" s="1"/>
      <c r="E7" s="96" t="s">
        <v>6</v>
      </c>
      <c r="F7" s="97"/>
      <c r="G7" s="97"/>
      <c r="H7" s="98"/>
      <c r="I7" s="98"/>
      <c r="J7" s="98"/>
      <c r="K7" s="98"/>
      <c r="L7" s="98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4.7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7.05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7.05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2.35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2.35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14.1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7.05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2.35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47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2.35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9.4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9.4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7.05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2.35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SUM(G20:G24)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99" t="s">
        <v>0</v>
      </c>
      <c r="C34" s="100"/>
      <c r="D34" s="100"/>
      <c r="E34" s="101"/>
    </row>
    <row r="35" spans="2:13" ht="21">
      <c r="B35" s="83" t="s">
        <v>1</v>
      </c>
      <c r="C35" s="84"/>
      <c r="D35" s="84"/>
      <c r="E35" s="85"/>
    </row>
    <row r="36" spans="2:13" ht="21">
      <c r="B36" s="83" t="s">
        <v>35</v>
      </c>
      <c r="C36" s="84"/>
      <c r="D36" s="84"/>
      <c r="E36" s="85"/>
    </row>
    <row r="37" spans="2:13" ht="21">
      <c r="B37" s="118" t="s">
        <v>41</v>
      </c>
      <c r="C37" s="84"/>
      <c r="D37" s="84"/>
      <c r="E37" s="85"/>
    </row>
    <row r="38" spans="2:13" ht="21" hidden="1">
      <c r="B38" s="103" t="s">
        <v>4</v>
      </c>
      <c r="C38" s="104"/>
      <c r="D38" s="104"/>
      <c r="E38" s="34">
        <v>13</v>
      </c>
    </row>
    <row r="39" spans="2:13" ht="21">
      <c r="B39" s="105" t="s">
        <v>5</v>
      </c>
      <c r="C39" s="106"/>
      <c r="D39" s="106"/>
      <c r="E39" s="34">
        <v>47</v>
      </c>
    </row>
    <row r="40" spans="2:13">
      <c r="B40" s="1"/>
      <c r="E40" s="96" t="s">
        <v>6</v>
      </c>
      <c r="F40" s="97"/>
      <c r="G40" s="97"/>
      <c r="H40" s="102" t="s">
        <v>36</v>
      </c>
      <c r="I40" s="102"/>
      <c r="J40" s="102"/>
      <c r="K40" s="102"/>
      <c r="L40" s="102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9.4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9.4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11.75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14.1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11.75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9.4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14.1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14.1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47</v>
      </c>
      <c r="C51" s="4" t="s">
        <v>14</v>
      </c>
      <c r="D51" s="4"/>
      <c r="E51" s="4"/>
      <c r="F51" s="4"/>
      <c r="G51" s="15">
        <f>SUM(G42:G50)</f>
        <v>0</v>
      </c>
      <c r="H51" s="3">
        <v>47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2.35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2.35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4.7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9.4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4.7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9.4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2.35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7.05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1.41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2.35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107" t="s">
        <v>0</v>
      </c>
      <c r="C67" s="108"/>
      <c r="D67" s="108"/>
      <c r="E67" s="109"/>
    </row>
    <row r="68" spans="2:13" ht="21">
      <c r="B68" s="110" t="s">
        <v>1</v>
      </c>
      <c r="C68" s="111"/>
      <c r="D68" s="111"/>
      <c r="E68" s="112"/>
    </row>
    <row r="69" spans="2:13" ht="21">
      <c r="B69" s="110" t="s">
        <v>37</v>
      </c>
      <c r="C69" s="111"/>
      <c r="D69" s="111"/>
      <c r="E69" s="112"/>
    </row>
    <row r="70" spans="2:13" ht="21">
      <c r="B70" s="117" t="s">
        <v>41</v>
      </c>
      <c r="C70" s="111"/>
      <c r="D70" s="111"/>
      <c r="E70" s="112"/>
    </row>
    <row r="71" spans="2:13" ht="21" hidden="1">
      <c r="B71" s="113" t="s">
        <v>4</v>
      </c>
      <c r="C71" s="114"/>
      <c r="D71" s="114"/>
      <c r="E71" s="37">
        <v>13</v>
      </c>
    </row>
    <row r="72" spans="2:13" ht="21">
      <c r="B72" s="115" t="s">
        <v>5</v>
      </c>
      <c r="C72" s="116"/>
      <c r="D72" s="116"/>
      <c r="E72" s="37">
        <v>47</v>
      </c>
    </row>
    <row r="73" spans="2:13">
      <c r="B73" s="1"/>
      <c r="E73" s="96" t="s">
        <v>6</v>
      </c>
      <c r="F73" s="97"/>
      <c r="G73" s="97"/>
      <c r="H73" s="102" t="s">
        <v>36</v>
      </c>
      <c r="I73" s="102"/>
      <c r="J73" s="102"/>
      <c r="K73" s="102"/>
      <c r="L73" s="102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9.4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9.4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14.1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14.1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9.4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9.4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14.1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14.1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47</v>
      </c>
      <c r="C84" s="4" t="s">
        <v>14</v>
      </c>
      <c r="D84" s="4"/>
      <c r="E84" s="4"/>
      <c r="F84" s="4"/>
      <c r="G84" s="15">
        <f>SUM(G75:G83)</f>
        <v>0</v>
      </c>
      <c r="H84" s="3">
        <v>47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2.35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2.35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7.05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4.7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7.05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4.7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4.7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2.35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1.41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1.41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BAA5F-4F4A-4DDE-A7A9-00AB7BA4E454}">
  <dimension ref="A1:M99"/>
  <sheetViews>
    <sheetView topLeftCell="A90" zoomScale="99" workbookViewId="0">
      <selection activeCell="F111" sqref="F111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6" t="s">
        <v>0</v>
      </c>
      <c r="C1" s="87"/>
      <c r="D1" s="87"/>
      <c r="E1" s="88"/>
    </row>
    <row r="2" spans="2:13" ht="21">
      <c r="B2" s="89" t="s">
        <v>1</v>
      </c>
      <c r="C2" s="90"/>
      <c r="D2" s="90"/>
      <c r="E2" s="91"/>
    </row>
    <row r="3" spans="2:13" ht="21">
      <c r="B3" s="89" t="s">
        <v>2</v>
      </c>
      <c r="C3" s="90"/>
      <c r="D3" s="90"/>
      <c r="E3" s="91"/>
    </row>
    <row r="4" spans="2:13" ht="21">
      <c r="B4" s="119" t="s">
        <v>42</v>
      </c>
      <c r="C4" s="90"/>
      <c r="D4" s="90"/>
      <c r="E4" s="91"/>
    </row>
    <row r="5" spans="2:13" ht="21.6" hidden="1" customHeight="1">
      <c r="B5" s="92" t="s">
        <v>4</v>
      </c>
      <c r="C5" s="93"/>
      <c r="D5" s="93"/>
      <c r="E5" s="9">
        <v>13</v>
      </c>
    </row>
    <row r="6" spans="2:13" ht="21.6" customHeight="1">
      <c r="B6" s="94" t="s">
        <v>5</v>
      </c>
      <c r="C6" s="95"/>
      <c r="D6" s="95"/>
      <c r="E6" s="9">
        <v>12</v>
      </c>
    </row>
    <row r="7" spans="2:13">
      <c r="B7" s="1"/>
      <c r="E7" s="96" t="s">
        <v>6</v>
      </c>
      <c r="F7" s="97"/>
      <c r="G7" s="97"/>
      <c r="H7" s="98"/>
      <c r="I7" s="98"/>
      <c r="J7" s="98"/>
      <c r="K7" s="98"/>
      <c r="L7" s="98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1.2000000000000002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7"/>
      <c r="I9" s="47"/>
      <c r="J9" s="64"/>
      <c r="K9" s="47"/>
      <c r="L9" s="65"/>
      <c r="M9" s="78"/>
    </row>
    <row r="10" spans="2:13" ht="15.75">
      <c r="B10" s="1">
        <v>1.7999999999999998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7"/>
      <c r="I10" s="47"/>
      <c r="J10" s="64"/>
      <c r="K10" s="47"/>
      <c r="L10" s="65"/>
      <c r="M10" s="78"/>
    </row>
    <row r="11" spans="2:13" ht="15.75">
      <c r="B11" s="1">
        <v>1.7999999999999998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7"/>
      <c r="I11" s="47"/>
      <c r="J11" s="64"/>
      <c r="K11" s="47"/>
      <c r="L11" s="65"/>
      <c r="M11" s="78"/>
    </row>
    <row r="12" spans="2:13" ht="15.75">
      <c r="B12" s="1">
        <v>0.60000000000000009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7"/>
      <c r="I12" s="47"/>
      <c r="J12" s="64"/>
      <c r="K12" s="47"/>
      <c r="L12" s="65"/>
      <c r="M12" s="78"/>
    </row>
    <row r="13" spans="2:13" ht="15.75">
      <c r="B13" s="1">
        <v>0.60000000000000009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7"/>
      <c r="I13" s="47"/>
      <c r="J13" s="64"/>
      <c r="K13" s="47"/>
      <c r="L13" s="65"/>
      <c r="M13" s="78"/>
    </row>
    <row r="14" spans="2:13" ht="15.75">
      <c r="B14" s="1">
        <v>3.5999999999999996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7"/>
      <c r="I14" s="47"/>
      <c r="J14" s="64"/>
      <c r="K14" s="47"/>
      <c r="L14" s="65"/>
      <c r="M14" s="78"/>
    </row>
    <row r="15" spans="2:13" ht="15.75">
      <c r="B15" s="1">
        <v>1.7999999999999998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7"/>
      <c r="I15" s="47"/>
      <c r="J15" s="64"/>
      <c r="K15" s="47"/>
      <c r="L15" s="65"/>
      <c r="M15" s="78"/>
    </row>
    <row r="16" spans="2:13" ht="15.75">
      <c r="B16" s="1">
        <v>0.60000000000000009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7"/>
      <c r="I16" s="47"/>
      <c r="J16" s="64"/>
      <c r="K16" s="47"/>
      <c r="L16" s="65"/>
      <c r="M16" s="78"/>
    </row>
    <row r="17" spans="1:13">
      <c r="B17" s="1"/>
      <c r="E17" s="14"/>
      <c r="G17" s="14"/>
      <c r="H17" s="47"/>
      <c r="I17" s="47"/>
      <c r="J17" s="52"/>
      <c r="K17" s="47"/>
      <c r="L17" s="52"/>
      <c r="M17" s="78"/>
    </row>
    <row r="18" spans="1:13">
      <c r="A18" t="s">
        <v>24</v>
      </c>
      <c r="B18" s="3">
        <v>11.999999999999998</v>
      </c>
      <c r="C18" s="4" t="s">
        <v>14</v>
      </c>
      <c r="D18" s="4"/>
      <c r="E18" s="4"/>
      <c r="F18" s="4"/>
      <c r="G18" s="15">
        <f>SUM(G9:G17)</f>
        <v>0</v>
      </c>
      <c r="H18" s="47"/>
      <c r="I18" s="47"/>
      <c r="J18" s="47"/>
      <c r="K18" s="47"/>
      <c r="L18" s="65"/>
      <c r="M18" s="78"/>
    </row>
    <row r="19" spans="1:13">
      <c r="H19" s="47"/>
      <c r="I19" s="47"/>
      <c r="J19" s="47"/>
      <c r="K19" s="47"/>
      <c r="L19" s="47"/>
      <c r="M19" s="78"/>
    </row>
    <row r="20" spans="1:13">
      <c r="A20" s="21"/>
      <c r="B20" s="22">
        <v>0.60000000000000009</v>
      </c>
      <c r="C20" s="23" t="s">
        <v>14</v>
      </c>
      <c r="D20" s="23" t="s">
        <v>25</v>
      </c>
      <c r="E20" s="24"/>
      <c r="F20" s="25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1"/>
      <c r="B22" s="27">
        <v>2.4000000000000004</v>
      </c>
      <c r="C22" s="21" t="s">
        <v>14</v>
      </c>
      <c r="D22" s="21" t="s">
        <v>28</v>
      </c>
      <c r="E22" s="28"/>
      <c r="F22" s="25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1"/>
      <c r="B23" s="27">
        <v>2.4000000000000004</v>
      </c>
      <c r="C23" s="21" t="s">
        <v>14</v>
      </c>
      <c r="D23" s="21" t="s">
        <v>29</v>
      </c>
      <c r="E23" s="28"/>
      <c r="F23" s="25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1"/>
      <c r="B24" s="27">
        <v>1.7999999999999998</v>
      </c>
      <c r="C24" s="21" t="s">
        <v>14</v>
      </c>
      <c r="D24" s="21" t="s">
        <v>30</v>
      </c>
      <c r="E24" s="28"/>
      <c r="F24" s="25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1"/>
      <c r="B25" s="27">
        <v>0.60000000000000009</v>
      </c>
      <c r="C25" s="21" t="s">
        <v>14</v>
      </c>
      <c r="D25" s="21" t="s">
        <v>31</v>
      </c>
      <c r="E25" s="28"/>
      <c r="F25" s="25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1"/>
      <c r="B26" s="27"/>
      <c r="C26" s="21"/>
      <c r="D26" s="21" t="s">
        <v>32</v>
      </c>
      <c r="E26" s="29"/>
      <c r="F26" s="25"/>
      <c r="G26" s="76"/>
      <c r="H26" s="66"/>
      <c r="I26" s="66"/>
      <c r="J26" s="70"/>
      <c r="K26" s="66"/>
      <c r="L26" s="68"/>
      <c r="M26" s="78"/>
    </row>
    <row r="27" spans="1:13">
      <c r="A27" s="21"/>
      <c r="B27" s="54" t="s">
        <v>33</v>
      </c>
      <c r="C27" s="42"/>
      <c r="D27" s="42" t="s">
        <v>34</v>
      </c>
      <c r="E27" s="55"/>
      <c r="F27" s="55">
        <v>5</v>
      </c>
      <c r="G27" s="77"/>
      <c r="H27" s="71"/>
      <c r="I27" s="71"/>
      <c r="J27" s="71"/>
      <c r="K27" s="71"/>
      <c r="L27" s="72"/>
      <c r="M27" s="78"/>
    </row>
    <row r="28" spans="1:13">
      <c r="A28" s="21"/>
      <c r="B28" s="31"/>
      <c r="C28" s="32"/>
      <c r="D28" s="32"/>
      <c r="E28" s="25"/>
      <c r="F28" s="25"/>
      <c r="G28" s="76">
        <f>SUM(G20:G24)</f>
        <v>0</v>
      </c>
      <c r="H28" s="66"/>
      <c r="I28" s="66"/>
      <c r="J28" s="66"/>
      <c r="K28" s="66"/>
      <c r="L28" s="73"/>
      <c r="M28" s="78"/>
    </row>
    <row r="29" spans="1:13">
      <c r="A29" s="21"/>
      <c r="B29" s="21"/>
      <c r="C29" s="21"/>
      <c r="D29" s="21"/>
      <c r="E29" s="21"/>
      <c r="F29" s="21"/>
      <c r="G29" s="33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7"/>
      <c r="I30" s="47"/>
      <c r="J30" s="47"/>
      <c r="K30" s="47"/>
      <c r="L30" s="52"/>
      <c r="M30" s="79">
        <f>G30+L30</f>
        <v>0</v>
      </c>
    </row>
    <row r="34" spans="2:13" ht="21">
      <c r="B34" s="99" t="s">
        <v>0</v>
      </c>
      <c r="C34" s="100"/>
      <c r="D34" s="100"/>
      <c r="E34" s="101"/>
    </row>
    <row r="35" spans="2:13" ht="21">
      <c r="B35" s="83" t="s">
        <v>1</v>
      </c>
      <c r="C35" s="84"/>
      <c r="D35" s="84"/>
      <c r="E35" s="85"/>
    </row>
    <row r="36" spans="2:13" ht="21">
      <c r="B36" s="83" t="s">
        <v>35</v>
      </c>
      <c r="C36" s="84"/>
      <c r="D36" s="84"/>
      <c r="E36" s="85"/>
    </row>
    <row r="37" spans="2:13" ht="21">
      <c r="B37" s="118" t="s">
        <v>42</v>
      </c>
      <c r="C37" s="84"/>
      <c r="D37" s="84"/>
      <c r="E37" s="85"/>
    </row>
    <row r="38" spans="2:13" ht="21" hidden="1">
      <c r="B38" s="103" t="s">
        <v>4</v>
      </c>
      <c r="C38" s="104"/>
      <c r="D38" s="104"/>
      <c r="E38" s="34">
        <v>13</v>
      </c>
    </row>
    <row r="39" spans="2:13" ht="21">
      <c r="B39" s="105" t="s">
        <v>5</v>
      </c>
      <c r="C39" s="106"/>
      <c r="D39" s="106"/>
      <c r="E39" s="34">
        <v>12</v>
      </c>
    </row>
    <row r="40" spans="2:13">
      <c r="B40" s="1"/>
      <c r="E40" s="96" t="s">
        <v>6</v>
      </c>
      <c r="F40" s="97"/>
      <c r="G40" s="97"/>
      <c r="H40" s="102" t="s">
        <v>36</v>
      </c>
      <c r="I40" s="102"/>
      <c r="J40" s="102"/>
      <c r="K40" s="102"/>
      <c r="L40" s="102"/>
      <c r="M40" s="47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7"/>
    </row>
    <row r="44" spans="2:13" ht="15.75">
      <c r="B44" s="1">
        <v>2.4000000000000004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2.4000000000000004</v>
      </c>
      <c r="I44" t="s">
        <v>16</v>
      </c>
      <c r="J44" s="13"/>
      <c r="K44">
        <v>1</v>
      </c>
      <c r="L44" s="18">
        <f t="shared" ref="L44:L49" si="3">H44*J44*K44</f>
        <v>0</v>
      </c>
      <c r="M44" s="47"/>
    </row>
    <row r="45" spans="2:13" ht="15.75">
      <c r="B45" s="1">
        <v>3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3.5999999999999996</v>
      </c>
      <c r="I45" t="s">
        <v>16</v>
      </c>
      <c r="J45" s="13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7"/>
    </row>
    <row r="48" spans="2:13" ht="15.75">
      <c r="B48" s="1">
        <v>3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2.4000000000000004</v>
      </c>
      <c r="I48" t="s">
        <v>16</v>
      </c>
      <c r="J48" s="13"/>
      <c r="K48">
        <v>1</v>
      </c>
      <c r="L48" s="18">
        <f t="shared" si="3"/>
        <v>0</v>
      </c>
      <c r="M48" s="47"/>
    </row>
    <row r="49" spans="1:13" ht="15.75">
      <c r="B49" s="1">
        <v>3.5999999999999996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3.5999999999999996</v>
      </c>
      <c r="I49" t="s">
        <v>14</v>
      </c>
      <c r="J49" s="13"/>
      <c r="K49">
        <v>1</v>
      </c>
      <c r="L49" s="18">
        <f t="shared" si="3"/>
        <v>0</v>
      </c>
      <c r="M49" s="47"/>
    </row>
    <row r="50" spans="1:13">
      <c r="B50" s="1"/>
      <c r="E50" s="14"/>
      <c r="G50" s="14"/>
      <c r="H50" s="1"/>
      <c r="J50" s="14"/>
      <c r="L50" s="19"/>
      <c r="M50" s="47"/>
    </row>
    <row r="51" spans="1:13">
      <c r="A51" t="s">
        <v>24</v>
      </c>
      <c r="B51" s="3">
        <v>12</v>
      </c>
      <c r="C51" s="4" t="s">
        <v>14</v>
      </c>
      <c r="D51" s="4"/>
      <c r="E51" s="4"/>
      <c r="F51" s="4"/>
      <c r="G51" s="15">
        <f>SUM(G42:G50)</f>
        <v>0</v>
      </c>
      <c r="H51" s="3">
        <v>12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5"/>
      <c r="J52" s="35"/>
      <c r="L52" s="20"/>
      <c r="M52" s="47"/>
    </row>
    <row r="53" spans="1:13">
      <c r="B53" s="22">
        <v>0.60000000000000009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0.60000000000000009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1.2000000000000002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2.4000000000000004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1.2000000000000002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2.4000000000000004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0.60000000000000009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1.7999999999999998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0.36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0.60000000000000009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A60" s="21"/>
      <c r="B60" s="54" t="s">
        <v>33</v>
      </c>
      <c r="C60" s="42"/>
      <c r="D60" s="42" t="s">
        <v>34</v>
      </c>
      <c r="E60" s="55"/>
      <c r="F60" s="55">
        <v>2</v>
      </c>
      <c r="G60" s="56"/>
      <c r="H60" s="55"/>
      <c r="I60" s="55"/>
      <c r="J60" s="55"/>
      <c r="K60" s="55">
        <v>3</v>
      </c>
      <c r="L60" s="57"/>
      <c r="M60" s="47"/>
    </row>
    <row r="61" spans="1:13"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7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2">
        <f>G63+L63</f>
        <v>0</v>
      </c>
    </row>
    <row r="65" spans="2:13">
      <c r="M65" s="14"/>
    </row>
    <row r="67" spans="2:13" ht="21">
      <c r="B67" s="107" t="s">
        <v>0</v>
      </c>
      <c r="C67" s="108"/>
      <c r="D67" s="108"/>
      <c r="E67" s="109"/>
    </row>
    <row r="68" spans="2:13" ht="21">
      <c r="B68" s="110" t="s">
        <v>1</v>
      </c>
      <c r="C68" s="111"/>
      <c r="D68" s="111"/>
      <c r="E68" s="112"/>
    </row>
    <row r="69" spans="2:13" ht="21">
      <c r="B69" s="110" t="s">
        <v>37</v>
      </c>
      <c r="C69" s="111"/>
      <c r="D69" s="111"/>
      <c r="E69" s="112"/>
    </row>
    <row r="70" spans="2:13" ht="21">
      <c r="B70" s="117" t="s">
        <v>42</v>
      </c>
      <c r="C70" s="111"/>
      <c r="D70" s="111"/>
      <c r="E70" s="112"/>
    </row>
    <row r="71" spans="2:13" ht="21" hidden="1">
      <c r="B71" s="113" t="s">
        <v>4</v>
      </c>
      <c r="C71" s="114"/>
      <c r="D71" s="114"/>
      <c r="E71" s="37">
        <v>13</v>
      </c>
    </row>
    <row r="72" spans="2:13" ht="21">
      <c r="B72" s="115" t="s">
        <v>5</v>
      </c>
      <c r="C72" s="116"/>
      <c r="D72" s="116"/>
      <c r="E72" s="37">
        <v>12</v>
      </c>
    </row>
    <row r="73" spans="2:13">
      <c r="B73" s="1"/>
      <c r="E73" s="96" t="s">
        <v>6</v>
      </c>
      <c r="F73" s="97"/>
      <c r="G73" s="97"/>
      <c r="H73" s="102" t="s">
        <v>36</v>
      </c>
      <c r="I73" s="102"/>
      <c r="J73" s="102"/>
      <c r="K73" s="102"/>
      <c r="L73" s="102"/>
      <c r="M73" s="47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7"/>
    </row>
    <row r="77" spans="2:13" ht="15.75">
      <c r="B77" s="1">
        <v>2.4000000000000004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2.4000000000000004</v>
      </c>
      <c r="I77" t="s">
        <v>16</v>
      </c>
      <c r="J77" s="13"/>
      <c r="K77">
        <v>1</v>
      </c>
      <c r="L77" s="18">
        <f t="shared" ref="L77:L82" si="7">H77*J77*K77</f>
        <v>0</v>
      </c>
      <c r="M77" s="47"/>
    </row>
    <row r="78" spans="2:13" ht="15.75">
      <c r="B78" s="1">
        <v>3.5999999999999996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3.5999999999999996</v>
      </c>
      <c r="I78" t="s">
        <v>16</v>
      </c>
      <c r="J78" s="13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7"/>
    </row>
    <row r="81" spans="1:13" ht="15.75">
      <c r="B81" s="1">
        <v>2.4000000000000004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2.4000000000000004</v>
      </c>
      <c r="I81" t="s">
        <v>16</v>
      </c>
      <c r="J81" s="13"/>
      <c r="K81">
        <v>1</v>
      </c>
      <c r="L81" s="18">
        <f t="shared" si="7"/>
        <v>0</v>
      </c>
      <c r="M81" s="47"/>
    </row>
    <row r="82" spans="1:13" ht="15.75">
      <c r="B82" s="1">
        <v>3.5999999999999996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3.5999999999999996</v>
      </c>
      <c r="I82" t="s">
        <v>14</v>
      </c>
      <c r="J82" s="13"/>
      <c r="K82">
        <v>1</v>
      </c>
      <c r="L82" s="18">
        <f t="shared" si="7"/>
        <v>0</v>
      </c>
      <c r="M82" s="47"/>
    </row>
    <row r="83" spans="1:13">
      <c r="B83" s="1"/>
      <c r="E83" s="14"/>
      <c r="G83" s="14"/>
      <c r="H83" s="1"/>
      <c r="J83" s="14"/>
      <c r="L83" s="19"/>
      <c r="M83" s="47"/>
    </row>
    <row r="84" spans="1:13">
      <c r="A84" t="s">
        <v>24</v>
      </c>
      <c r="B84" s="3">
        <v>12</v>
      </c>
      <c r="C84" s="4" t="s">
        <v>14</v>
      </c>
      <c r="D84" s="4"/>
      <c r="E84" s="4"/>
      <c r="F84" s="4"/>
      <c r="G84" s="15">
        <f>SUM(G75:G83)</f>
        <v>0</v>
      </c>
      <c r="H84" s="3">
        <v>12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8"/>
      <c r="M85" s="47"/>
    </row>
    <row r="86" spans="1:13">
      <c r="B86" s="22">
        <v>0.60000000000000009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0.60000000000000009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1.7999999999999998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1.2000000000000002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1.7999999999999998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1.2000000000000002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1.2000000000000002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0.60000000000000009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0.36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A93" s="21"/>
      <c r="B93" s="54" t="s">
        <v>33</v>
      </c>
      <c r="C93" s="42"/>
      <c r="D93" s="42" t="s">
        <v>34</v>
      </c>
      <c r="E93" s="55"/>
      <c r="F93" s="55">
        <v>2</v>
      </c>
      <c r="G93" s="56"/>
      <c r="H93" s="55"/>
      <c r="I93" s="55"/>
      <c r="J93" s="55"/>
      <c r="K93" s="55">
        <v>3</v>
      </c>
      <c r="L93" s="57"/>
      <c r="M93" s="47"/>
    </row>
    <row r="94" spans="1:13"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36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7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2">
        <f>G96+L96</f>
        <v>0</v>
      </c>
    </row>
    <row r="99" spans="13:13">
      <c r="M99" s="45"/>
    </row>
  </sheetData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8098-3EFF-4958-8B6F-92983971C54E}">
  <dimension ref="B1:G73"/>
  <sheetViews>
    <sheetView workbookViewId="0">
      <selection activeCell="G55" sqref="G55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20" t="s">
        <v>43</v>
      </c>
      <c r="C1" s="120"/>
      <c r="D1" s="120"/>
      <c r="E1" s="120"/>
      <c r="F1" s="120"/>
      <c r="G1" s="120"/>
    </row>
    <row r="2" spans="2:7">
      <c r="B2" s="41" t="s">
        <v>10</v>
      </c>
      <c r="C2" s="41" t="s">
        <v>44</v>
      </c>
      <c r="D2" s="41" t="s">
        <v>45</v>
      </c>
      <c r="E2" s="41" t="s">
        <v>9</v>
      </c>
      <c r="F2" s="42"/>
    </row>
    <row r="3" spans="2:7" ht="15.75">
      <c r="B3" s="43" t="s">
        <v>46</v>
      </c>
      <c r="C3" s="43"/>
      <c r="D3" s="43"/>
      <c r="E3" s="43"/>
      <c r="F3" s="48" t="s">
        <v>47</v>
      </c>
      <c r="G3" s="47" t="s">
        <v>48</v>
      </c>
    </row>
    <row r="4" spans="2:7" ht="15.75">
      <c r="B4" s="44" t="s">
        <v>49</v>
      </c>
      <c r="C4" s="44">
        <v>1</v>
      </c>
      <c r="D4" s="44">
        <v>12</v>
      </c>
      <c r="E4" s="44" t="s">
        <v>50</v>
      </c>
      <c r="F4" s="49"/>
      <c r="G4" s="50">
        <f>C4*F4*D4</f>
        <v>0</v>
      </c>
    </row>
    <row r="5" spans="2:7" ht="15.75">
      <c r="B5" s="44" t="s">
        <v>51</v>
      </c>
      <c r="C5" s="44"/>
      <c r="D5" s="44"/>
      <c r="E5" s="44" t="s">
        <v>16</v>
      </c>
      <c r="F5" s="49"/>
      <c r="G5" s="50"/>
    </row>
    <row r="6" spans="2:7" ht="15.75">
      <c r="B6" s="43" t="s">
        <v>52</v>
      </c>
      <c r="C6" s="43"/>
      <c r="D6" s="43"/>
      <c r="E6" s="43"/>
      <c r="F6" s="48"/>
      <c r="G6" s="50"/>
    </row>
    <row r="7" spans="2:7" ht="15.75">
      <c r="B7" s="44" t="s">
        <v>49</v>
      </c>
      <c r="C7" s="44">
        <v>1</v>
      </c>
      <c r="D7" s="44">
        <v>12</v>
      </c>
      <c r="E7" s="44" t="s">
        <v>50</v>
      </c>
      <c r="F7" s="49"/>
      <c r="G7" s="50">
        <f>C7*F7*D7</f>
        <v>0</v>
      </c>
    </row>
    <row r="8" spans="2:7" ht="15.75">
      <c r="B8" s="58" t="s">
        <v>53</v>
      </c>
      <c r="C8" s="58"/>
      <c r="D8" s="58"/>
      <c r="E8" s="58"/>
      <c r="F8" s="49"/>
      <c r="G8" s="50"/>
    </row>
    <row r="9" spans="2:7" ht="15.75">
      <c r="B9" s="44" t="s">
        <v>49</v>
      </c>
      <c r="C9" s="44">
        <v>1</v>
      </c>
      <c r="D9" s="44">
        <v>12</v>
      </c>
      <c r="E9" s="44" t="s">
        <v>50</v>
      </c>
      <c r="F9" s="49"/>
      <c r="G9" s="50">
        <f>C9*F9*D9</f>
        <v>0</v>
      </c>
    </row>
    <row r="10" spans="2:7" ht="15.75">
      <c r="B10" s="44" t="s">
        <v>51</v>
      </c>
      <c r="C10" s="44"/>
      <c r="D10" s="44"/>
      <c r="E10" s="44" t="s">
        <v>16</v>
      </c>
      <c r="F10" s="49"/>
      <c r="G10" s="50"/>
    </row>
    <row r="11" spans="2:7" ht="15.75">
      <c r="B11" s="43" t="s">
        <v>54</v>
      </c>
      <c r="C11" s="43"/>
      <c r="D11" s="43"/>
      <c r="E11" s="43"/>
      <c r="F11" s="48"/>
      <c r="G11" s="50"/>
    </row>
    <row r="12" spans="2:7" ht="15.75">
      <c r="B12" s="44" t="s">
        <v>49</v>
      </c>
      <c r="C12" s="44">
        <v>3</v>
      </c>
      <c r="D12" s="44">
        <v>12</v>
      </c>
      <c r="E12" s="44" t="s">
        <v>50</v>
      </c>
      <c r="F12" s="49"/>
      <c r="G12" s="50">
        <f>C12*F12*D12</f>
        <v>0</v>
      </c>
    </row>
    <row r="13" spans="2:7" ht="15.75">
      <c r="B13" s="44" t="s">
        <v>51</v>
      </c>
      <c r="C13" s="44"/>
      <c r="D13" s="44"/>
      <c r="E13" s="44" t="s">
        <v>16</v>
      </c>
      <c r="F13" s="49"/>
      <c r="G13" s="50"/>
    </row>
    <row r="14" spans="2:7" ht="15.75">
      <c r="B14" s="43" t="s">
        <v>55</v>
      </c>
      <c r="C14" s="43"/>
      <c r="D14" s="43"/>
      <c r="E14" s="43"/>
      <c r="F14" s="48"/>
      <c r="G14" s="50"/>
    </row>
    <row r="15" spans="2:7" ht="15.75">
      <c r="B15" s="44" t="s">
        <v>56</v>
      </c>
      <c r="C15" s="44">
        <v>1</v>
      </c>
      <c r="D15" s="44">
        <v>12</v>
      </c>
      <c r="E15" s="44" t="s">
        <v>57</v>
      </c>
      <c r="F15" s="49"/>
      <c r="G15" s="50">
        <f t="shared" ref="G15" si="0">C15*F15*D15</f>
        <v>0</v>
      </c>
    </row>
    <row r="16" spans="2:7" ht="60.75">
      <c r="B16" s="46" t="s">
        <v>58</v>
      </c>
      <c r="C16" s="46"/>
      <c r="D16" s="46"/>
      <c r="E16" s="59" t="s">
        <v>59</v>
      </c>
      <c r="F16" s="51"/>
      <c r="G16" s="50"/>
    </row>
    <row r="17" spans="2:7">
      <c r="B17" s="60" t="s">
        <v>60</v>
      </c>
      <c r="C17" s="60" t="s">
        <v>33</v>
      </c>
      <c r="D17" s="44">
        <v>12</v>
      </c>
      <c r="E17" s="60"/>
      <c r="F17" s="61"/>
      <c r="G17" s="50"/>
    </row>
    <row r="18" spans="2:7">
      <c r="B18" s="47"/>
      <c r="C18" s="47"/>
      <c r="D18" s="47"/>
      <c r="E18" s="47"/>
      <c r="F18" s="62"/>
      <c r="G18" s="50"/>
    </row>
    <row r="19" spans="2:7">
      <c r="B19" s="47"/>
      <c r="C19" s="60"/>
      <c r="D19" s="60"/>
      <c r="E19" s="47"/>
      <c r="F19" s="47"/>
      <c r="G19" s="50"/>
    </row>
    <row r="20" spans="2:7">
      <c r="B20" s="47" t="s">
        <v>61</v>
      </c>
      <c r="C20" s="60" t="s">
        <v>33</v>
      </c>
      <c r="D20" s="44">
        <v>12</v>
      </c>
      <c r="E20" s="47"/>
      <c r="F20" s="47"/>
      <c r="G20" s="50"/>
    </row>
    <row r="21" spans="2:7">
      <c r="B21" s="47" t="s">
        <v>62</v>
      </c>
      <c r="C21" s="60" t="s">
        <v>33</v>
      </c>
      <c r="D21" s="44">
        <v>12</v>
      </c>
      <c r="E21" s="47"/>
      <c r="F21" s="47"/>
      <c r="G21" s="50"/>
    </row>
    <row r="22" spans="2:7">
      <c r="B22" s="47" t="s">
        <v>63</v>
      </c>
      <c r="C22" s="47" t="s">
        <v>33</v>
      </c>
      <c r="D22" s="44">
        <v>12</v>
      </c>
      <c r="E22" s="47"/>
      <c r="F22" s="47"/>
      <c r="G22" s="50"/>
    </row>
    <row r="23" spans="2:7">
      <c r="G23" s="50">
        <f>SUM(G4:G22)</f>
        <v>0</v>
      </c>
    </row>
    <row r="26" spans="2:7">
      <c r="B26" s="121" t="s">
        <v>64</v>
      </c>
      <c r="C26" s="121"/>
      <c r="D26" s="121"/>
      <c r="E26" s="121"/>
      <c r="F26" s="121"/>
      <c r="G26" s="121"/>
    </row>
    <row r="27" spans="2:7">
      <c r="B27" s="41" t="s">
        <v>10</v>
      </c>
      <c r="C27" s="41" t="s">
        <v>44</v>
      </c>
      <c r="D27" s="41" t="s">
        <v>45</v>
      </c>
      <c r="E27" s="41" t="s">
        <v>9</v>
      </c>
      <c r="F27" s="42"/>
    </row>
    <row r="28" spans="2:7" ht="15.75">
      <c r="B28" s="43" t="s">
        <v>46</v>
      </c>
      <c r="C28" s="43"/>
      <c r="D28" s="43"/>
      <c r="E28" s="43"/>
      <c r="F28" s="48" t="s">
        <v>47</v>
      </c>
      <c r="G28" s="47" t="s">
        <v>48</v>
      </c>
    </row>
    <row r="29" spans="2:7" ht="15.75">
      <c r="B29" s="44" t="s">
        <v>49</v>
      </c>
      <c r="C29" s="44">
        <v>1</v>
      </c>
      <c r="D29" s="44">
        <v>12</v>
      </c>
      <c r="E29" s="44" t="s">
        <v>50</v>
      </c>
      <c r="F29" s="49"/>
      <c r="G29" s="50">
        <f>C29*F29*D29</f>
        <v>0</v>
      </c>
    </row>
    <row r="30" spans="2:7" ht="15.75">
      <c r="B30" s="44" t="s">
        <v>51</v>
      </c>
      <c r="C30" s="44"/>
      <c r="D30" s="44"/>
      <c r="E30" s="44" t="s">
        <v>16</v>
      </c>
      <c r="F30" s="49"/>
      <c r="G30" s="50"/>
    </row>
    <row r="31" spans="2:7" ht="15.75">
      <c r="B31" s="43" t="s">
        <v>52</v>
      </c>
      <c r="C31" s="43"/>
      <c r="D31" s="43"/>
      <c r="E31" s="43"/>
      <c r="F31" s="48"/>
      <c r="G31" s="50"/>
    </row>
    <row r="32" spans="2:7" ht="15.75">
      <c r="B32" s="44" t="s">
        <v>49</v>
      </c>
      <c r="C32" s="44">
        <v>1</v>
      </c>
      <c r="D32" s="44">
        <v>12</v>
      </c>
      <c r="E32" s="44" t="s">
        <v>50</v>
      </c>
      <c r="F32" s="49"/>
      <c r="G32" s="50">
        <f>C32*F32*D32</f>
        <v>0</v>
      </c>
    </row>
    <row r="33" spans="2:7" ht="15.75">
      <c r="B33" s="58" t="s">
        <v>53</v>
      </c>
      <c r="C33" s="58"/>
      <c r="D33" s="58"/>
      <c r="E33" s="58"/>
      <c r="F33" s="49"/>
      <c r="G33" s="50"/>
    </row>
    <row r="34" spans="2:7" ht="15.75">
      <c r="B34" s="44" t="s">
        <v>49</v>
      </c>
      <c r="C34" s="44">
        <v>1</v>
      </c>
      <c r="D34" s="44">
        <v>12</v>
      </c>
      <c r="E34" s="44" t="s">
        <v>50</v>
      </c>
      <c r="F34" s="49"/>
      <c r="G34" s="50">
        <f>C34*F34*D34</f>
        <v>0</v>
      </c>
    </row>
    <row r="35" spans="2:7" ht="15.75">
      <c r="B35" s="44" t="s">
        <v>51</v>
      </c>
      <c r="C35" s="44"/>
      <c r="D35" s="44"/>
      <c r="E35" s="44" t="s">
        <v>16</v>
      </c>
      <c r="F35" s="49"/>
      <c r="G35" s="50"/>
    </row>
    <row r="36" spans="2:7" ht="15.75">
      <c r="B36" s="43" t="s">
        <v>54</v>
      </c>
      <c r="C36" s="43"/>
      <c r="D36" s="43"/>
      <c r="E36" s="43"/>
      <c r="F36" s="48"/>
      <c r="G36" s="50"/>
    </row>
    <row r="37" spans="2:7" ht="15.75">
      <c r="B37" s="44" t="s">
        <v>49</v>
      </c>
      <c r="C37" s="44">
        <v>3</v>
      </c>
      <c r="D37" s="44">
        <v>12</v>
      </c>
      <c r="E37" s="44" t="s">
        <v>50</v>
      </c>
      <c r="F37" s="49"/>
      <c r="G37" s="50">
        <f>C37*F37*D37</f>
        <v>0</v>
      </c>
    </row>
    <row r="38" spans="2:7" ht="15.75">
      <c r="B38" s="44" t="s">
        <v>51</v>
      </c>
      <c r="C38" s="44"/>
      <c r="D38" s="44"/>
      <c r="E38" s="44" t="s">
        <v>16</v>
      </c>
      <c r="F38" s="49"/>
      <c r="G38" s="50"/>
    </row>
    <row r="39" spans="2:7" ht="15.75">
      <c r="B39" s="43" t="s">
        <v>55</v>
      </c>
      <c r="C39" s="43"/>
      <c r="D39" s="43"/>
      <c r="E39" s="43"/>
      <c r="F39" s="48"/>
      <c r="G39" s="50"/>
    </row>
    <row r="40" spans="2:7" ht="15.75">
      <c r="B40" s="44" t="s">
        <v>56</v>
      </c>
      <c r="C40" s="44">
        <v>1</v>
      </c>
      <c r="D40" s="44">
        <v>12</v>
      </c>
      <c r="E40" s="44" t="s">
        <v>57</v>
      </c>
      <c r="F40" s="49"/>
      <c r="G40" s="50">
        <f t="shared" ref="G40" si="1">C40*F40*D40</f>
        <v>0</v>
      </c>
    </row>
    <row r="41" spans="2:7" ht="60.75">
      <c r="B41" s="46" t="s">
        <v>58</v>
      </c>
      <c r="C41" s="46"/>
      <c r="D41" s="46"/>
      <c r="E41" s="59" t="s">
        <v>59</v>
      </c>
      <c r="F41" s="51"/>
      <c r="G41" s="50"/>
    </row>
    <row r="42" spans="2:7">
      <c r="B42" s="60" t="s">
        <v>60</v>
      </c>
      <c r="C42" s="60" t="s">
        <v>33</v>
      </c>
      <c r="D42" s="44">
        <v>12</v>
      </c>
      <c r="E42" s="60"/>
      <c r="F42" s="61"/>
      <c r="G42" s="50"/>
    </row>
    <row r="43" spans="2:7">
      <c r="B43" s="47"/>
      <c r="C43" s="47"/>
      <c r="D43" s="47"/>
      <c r="E43" s="47"/>
      <c r="F43" s="62"/>
      <c r="G43" s="50"/>
    </row>
    <row r="44" spans="2:7">
      <c r="B44" s="47"/>
      <c r="C44" s="60"/>
      <c r="D44" s="60"/>
      <c r="E44" s="47"/>
      <c r="F44" s="47"/>
      <c r="G44" s="50"/>
    </row>
    <row r="45" spans="2:7">
      <c r="B45" s="47" t="s">
        <v>61</v>
      </c>
      <c r="C45" s="60" t="s">
        <v>33</v>
      </c>
      <c r="D45" s="44">
        <v>12</v>
      </c>
      <c r="E45" s="47"/>
      <c r="F45" s="47"/>
      <c r="G45" s="50"/>
    </row>
    <row r="46" spans="2:7">
      <c r="B46" s="47" t="s">
        <v>62</v>
      </c>
      <c r="C46" s="60" t="s">
        <v>33</v>
      </c>
      <c r="D46" s="44">
        <v>12</v>
      </c>
      <c r="E46" s="47"/>
      <c r="F46" s="47"/>
      <c r="G46" s="50"/>
    </row>
    <row r="47" spans="2:7">
      <c r="B47" s="47" t="s">
        <v>63</v>
      </c>
      <c r="C47" s="47" t="s">
        <v>33</v>
      </c>
      <c r="D47" s="44">
        <v>12</v>
      </c>
      <c r="E47" s="47"/>
      <c r="F47" s="47"/>
      <c r="G47" s="50"/>
    </row>
    <row r="48" spans="2:7">
      <c r="G48" s="50">
        <f>SUM(G29:G47)</f>
        <v>0</v>
      </c>
    </row>
    <row r="49" spans="2:7">
      <c r="G49" s="45"/>
    </row>
    <row r="50" spans="2:7">
      <c r="G50" s="45"/>
    </row>
    <row r="51" spans="2:7">
      <c r="B51" s="122" t="s">
        <v>65</v>
      </c>
      <c r="C51" s="122"/>
      <c r="D51" s="122"/>
      <c r="E51" s="122"/>
      <c r="F51" s="122"/>
      <c r="G51" s="122"/>
    </row>
    <row r="52" spans="2:7">
      <c r="B52" s="41" t="s">
        <v>10</v>
      </c>
      <c r="C52" s="41" t="s">
        <v>44</v>
      </c>
      <c r="D52" s="41" t="s">
        <v>45</v>
      </c>
      <c r="E52" s="41" t="s">
        <v>9</v>
      </c>
      <c r="F52" s="42"/>
    </row>
    <row r="53" spans="2:7" ht="15.75">
      <c r="B53" s="43" t="s">
        <v>46</v>
      </c>
      <c r="C53" s="43"/>
      <c r="D53" s="43"/>
      <c r="E53" s="43"/>
      <c r="F53" s="48" t="s">
        <v>47</v>
      </c>
      <c r="G53" s="47" t="s">
        <v>48</v>
      </c>
    </row>
    <row r="54" spans="2:7" ht="15.75">
      <c r="B54" s="44" t="s">
        <v>49</v>
      </c>
      <c r="C54" s="44">
        <v>1</v>
      </c>
      <c r="D54" s="44">
        <v>12</v>
      </c>
      <c r="E54" s="44" t="s">
        <v>50</v>
      </c>
      <c r="F54" s="49"/>
      <c r="G54" s="50">
        <f>C54*F54*D54</f>
        <v>0</v>
      </c>
    </row>
    <row r="55" spans="2:7" ht="15.75">
      <c r="B55" s="44" t="s">
        <v>51</v>
      </c>
      <c r="C55" s="44"/>
      <c r="D55" s="44"/>
      <c r="E55" s="44" t="s">
        <v>16</v>
      </c>
      <c r="F55" s="49"/>
      <c r="G55" s="50"/>
    </row>
    <row r="56" spans="2:7" ht="15.75">
      <c r="B56" s="43" t="s">
        <v>52</v>
      </c>
      <c r="C56" s="43"/>
      <c r="D56" s="43"/>
      <c r="E56" s="43"/>
      <c r="F56" s="48"/>
      <c r="G56" s="50"/>
    </row>
    <row r="57" spans="2:7" ht="15.75">
      <c r="B57" s="44" t="s">
        <v>49</v>
      </c>
      <c r="C57" s="44">
        <v>1</v>
      </c>
      <c r="D57" s="44">
        <v>12</v>
      </c>
      <c r="E57" s="44" t="s">
        <v>50</v>
      </c>
      <c r="F57" s="49"/>
      <c r="G57" s="50">
        <f>C57*F57*D57</f>
        <v>0</v>
      </c>
    </row>
    <row r="58" spans="2:7" ht="15.75">
      <c r="B58" s="58" t="s">
        <v>53</v>
      </c>
      <c r="C58" s="58"/>
      <c r="D58" s="58"/>
      <c r="E58" s="58"/>
      <c r="F58" s="49"/>
      <c r="G58" s="50"/>
    </row>
    <row r="59" spans="2:7" ht="15.75">
      <c r="B59" s="44" t="s">
        <v>49</v>
      </c>
      <c r="C59" s="44">
        <v>1</v>
      </c>
      <c r="D59" s="44">
        <v>12</v>
      </c>
      <c r="E59" s="44" t="s">
        <v>50</v>
      </c>
      <c r="F59" s="49"/>
      <c r="G59" s="50">
        <f>C59*F59*D59</f>
        <v>0</v>
      </c>
    </row>
    <row r="60" spans="2:7" ht="15.75">
      <c r="B60" s="44" t="s">
        <v>51</v>
      </c>
      <c r="C60" s="44"/>
      <c r="D60" s="44"/>
      <c r="E60" s="44" t="s">
        <v>16</v>
      </c>
      <c r="F60" s="49"/>
      <c r="G60" s="50"/>
    </row>
    <row r="61" spans="2:7" ht="15.75">
      <c r="B61" s="43" t="s">
        <v>54</v>
      </c>
      <c r="C61" s="43"/>
      <c r="D61" s="43"/>
      <c r="E61" s="43"/>
      <c r="F61" s="48"/>
      <c r="G61" s="50"/>
    </row>
    <row r="62" spans="2:7" ht="15.75">
      <c r="B62" s="44" t="s">
        <v>49</v>
      </c>
      <c r="C62" s="44">
        <v>3</v>
      </c>
      <c r="D62" s="44">
        <v>12</v>
      </c>
      <c r="E62" s="44" t="s">
        <v>50</v>
      </c>
      <c r="F62" s="49"/>
      <c r="G62" s="50">
        <f>C62*F62*D62</f>
        <v>0</v>
      </c>
    </row>
    <row r="63" spans="2:7" ht="15.75">
      <c r="B63" s="44" t="s">
        <v>51</v>
      </c>
      <c r="C63" s="44"/>
      <c r="D63" s="44"/>
      <c r="E63" s="44" t="s">
        <v>16</v>
      </c>
      <c r="F63" s="49"/>
      <c r="G63" s="50"/>
    </row>
    <row r="64" spans="2:7" ht="15.75">
      <c r="B64" s="43" t="s">
        <v>55</v>
      </c>
      <c r="C64" s="43"/>
      <c r="D64" s="43"/>
      <c r="E64" s="43"/>
      <c r="F64" s="48"/>
      <c r="G64" s="50"/>
    </row>
    <row r="65" spans="2:7" ht="15.75">
      <c r="B65" s="44" t="s">
        <v>56</v>
      </c>
      <c r="C65" s="44">
        <v>1</v>
      </c>
      <c r="D65" s="44">
        <v>12</v>
      </c>
      <c r="E65" s="44" t="s">
        <v>57</v>
      </c>
      <c r="F65" s="49"/>
      <c r="G65" s="50">
        <f t="shared" ref="G65" si="2">C65*F65*D65</f>
        <v>0</v>
      </c>
    </row>
    <row r="66" spans="2:7" ht="60.75">
      <c r="B66" s="46" t="s">
        <v>58</v>
      </c>
      <c r="C66" s="46"/>
      <c r="D66" s="46"/>
      <c r="E66" s="59" t="s">
        <v>59</v>
      </c>
      <c r="F66" s="51"/>
      <c r="G66" s="50"/>
    </row>
    <row r="67" spans="2:7">
      <c r="B67" s="60" t="s">
        <v>60</v>
      </c>
      <c r="C67" s="60" t="s">
        <v>33</v>
      </c>
      <c r="D67" s="44">
        <v>12</v>
      </c>
      <c r="E67" s="60"/>
      <c r="F67" s="61"/>
      <c r="G67" s="50"/>
    </row>
    <row r="68" spans="2:7">
      <c r="B68" s="47"/>
      <c r="C68" s="47"/>
      <c r="D68" s="47"/>
      <c r="E68" s="47"/>
      <c r="F68" s="62"/>
      <c r="G68" s="50"/>
    </row>
    <row r="69" spans="2:7">
      <c r="B69" s="47"/>
      <c r="C69" s="60"/>
      <c r="D69" s="60"/>
      <c r="E69" s="47"/>
      <c r="F69" s="47"/>
      <c r="G69" s="50"/>
    </row>
    <row r="70" spans="2:7">
      <c r="B70" s="47" t="s">
        <v>61</v>
      </c>
      <c r="C70" s="60" t="s">
        <v>33</v>
      </c>
      <c r="D70" s="44">
        <v>12</v>
      </c>
      <c r="E70" s="47"/>
      <c r="F70" s="47"/>
      <c r="G70" s="50"/>
    </row>
    <row r="71" spans="2:7">
      <c r="B71" s="47" t="s">
        <v>62</v>
      </c>
      <c r="C71" s="60" t="s">
        <v>33</v>
      </c>
      <c r="D71" s="44">
        <v>12</v>
      </c>
      <c r="E71" s="47"/>
      <c r="F71" s="47"/>
      <c r="G71" s="50"/>
    </row>
    <row r="72" spans="2:7">
      <c r="B72" s="47" t="s">
        <v>63</v>
      </c>
      <c r="C72" s="47" t="s">
        <v>33</v>
      </c>
      <c r="D72" s="44">
        <v>12</v>
      </c>
      <c r="E72" s="47"/>
      <c r="F72" s="47"/>
      <c r="G72" s="50"/>
    </row>
    <row r="73" spans="2:7">
      <c r="G73" s="50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F94C-340C-4BDF-949F-60FCE73579A8}">
  <dimension ref="A2:D7"/>
  <sheetViews>
    <sheetView tabSelected="1" workbookViewId="0">
      <selection activeCell="D7" sqref="D7"/>
    </sheetView>
  </sheetViews>
  <sheetFormatPr defaultRowHeight="15"/>
  <cols>
    <col min="3" max="3" width="12.140625" customWidth="1"/>
    <col min="4" max="4" width="26" style="14" bestFit="1" customWidth="1"/>
  </cols>
  <sheetData>
    <row r="2" spans="1:4">
      <c r="A2" s="123" t="s">
        <v>66</v>
      </c>
      <c r="B2" s="123"/>
      <c r="C2" s="123"/>
      <c r="D2" s="123"/>
    </row>
    <row r="3" spans="1:4">
      <c r="B3" s="39" t="s">
        <v>67</v>
      </c>
      <c r="C3" s="39" t="s">
        <v>68</v>
      </c>
      <c r="D3" s="80" t="s">
        <v>69</v>
      </c>
    </row>
    <row r="4" spans="1:4">
      <c r="A4" s="47" t="s">
        <v>70</v>
      </c>
      <c r="B4" s="53" t="s">
        <v>71</v>
      </c>
      <c r="C4" s="40" t="s">
        <v>72</v>
      </c>
      <c r="D4" s="19">
        <f>SUM('DUNCANS 110:Transport '!M30)+'Transport '!G23</f>
        <v>0</v>
      </c>
    </row>
    <row r="5" spans="1:4">
      <c r="A5" s="47" t="s">
        <v>73</v>
      </c>
      <c r="B5" s="53" t="s">
        <v>71</v>
      </c>
      <c r="C5" s="40" t="s">
        <v>72</v>
      </c>
      <c r="D5" s="19">
        <f>SUM('DUNCANS 110:Transport '!M63)+'Transport '!G48</f>
        <v>0</v>
      </c>
    </row>
    <row r="6" spans="1:4">
      <c r="A6" s="47" t="s">
        <v>74</v>
      </c>
      <c r="B6" s="53" t="s">
        <v>71</v>
      </c>
      <c r="C6" s="40" t="s">
        <v>72</v>
      </c>
      <c r="D6" s="19">
        <f>SUM('DUNCANS 110:Transport '!M96)+'Transport '!G73</f>
        <v>0</v>
      </c>
    </row>
    <row r="7" spans="1:4">
      <c r="C7" s="81" t="s">
        <v>75</v>
      </c>
      <c r="D7" s="82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39E425-F131-47F3-9538-7A90922F4BC4}"/>
</file>

<file path=customXml/itemProps2.xml><?xml version="1.0" encoding="utf-8"?>
<ds:datastoreItem xmlns:ds="http://schemas.openxmlformats.org/officeDocument/2006/customXml" ds:itemID="{0C9F9CC1-96A7-4CBD-A86F-94529D233431}"/>
</file>

<file path=customXml/itemProps3.xml><?xml version="1.0" encoding="utf-8"?>
<ds:datastoreItem xmlns:ds="http://schemas.openxmlformats.org/officeDocument/2006/customXml" ds:itemID="{2F853DB0-10EF-4254-99A5-A8E0873BB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Fredrica Whyte</cp:lastModifiedBy>
  <cp:revision/>
  <dcterms:created xsi:type="dcterms:W3CDTF">2024-11-04T19:03:27Z</dcterms:created>
  <dcterms:modified xsi:type="dcterms:W3CDTF">2024-11-29T22:43:45Z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