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East\"/>
    </mc:Choice>
  </mc:AlternateContent>
  <xr:revisionPtr revIDLastSave="195" documentId="11_13031AEC5C565D0F0E7F45B4A2896D056EDC8A33" xr6:coauthVersionLast="47" xr6:coauthVersionMax="47" xr10:uidLastSave="{3096F2B1-3AD3-41FA-BA66-EC9F91C84F9B}"/>
  <bookViews>
    <workbookView xWindow="0" yWindow="0" windowWidth="19200" windowHeight="8130" firstSheet="1" activeTab="3" xr2:uid="{00000000-000D-0000-FFFF-FFFF00000000}"/>
  </bookViews>
  <sheets>
    <sheet name="GOOD YEAR 110" sheetId="8" r:id="rId1"/>
    <sheet name="GOOD YEAR 210" sheetId="14" r:id="rId2"/>
    <sheet name="LYSSON 410" sheetId="15" r:id="rId3"/>
    <sheet name="Transport " sheetId="16" r:id="rId4"/>
    <sheet name="TotalCost" sheetId="1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4" i="14" l="1"/>
  <c r="L61" i="14"/>
  <c r="G61" i="14"/>
  <c r="G28" i="14"/>
  <c r="G94" i="14"/>
  <c r="G94" i="15"/>
  <c r="L94" i="15"/>
  <c r="L61" i="15"/>
  <c r="G61" i="15"/>
  <c r="G28" i="15"/>
  <c r="G65" i="16"/>
  <c r="G62" i="16"/>
  <c r="G59" i="16"/>
  <c r="G57" i="16"/>
  <c r="G54" i="16"/>
  <c r="G73" i="16" s="1"/>
  <c r="G40" i="16"/>
  <c r="G37" i="16"/>
  <c r="G34" i="16"/>
  <c r="G32" i="16"/>
  <c r="G29" i="16"/>
  <c r="G48" i="16" s="1"/>
  <c r="G15" i="16"/>
  <c r="G12" i="16"/>
  <c r="G9" i="16"/>
  <c r="G7" i="16"/>
  <c r="G4" i="16"/>
  <c r="G23" i="16" s="1"/>
  <c r="L87" i="15"/>
  <c r="G87" i="15"/>
  <c r="L54" i="15"/>
  <c r="G54" i="15"/>
  <c r="G21" i="15"/>
  <c r="L87" i="14"/>
  <c r="G87" i="14"/>
  <c r="L54" i="14"/>
  <c r="G54" i="14"/>
  <c r="G21" i="14"/>
  <c r="G82" i="8"/>
  <c r="G81" i="8"/>
  <c r="G80" i="8"/>
  <c r="G79" i="8"/>
  <c r="G78" i="8"/>
  <c r="G77" i="8"/>
  <c r="G76" i="8"/>
  <c r="G75" i="8"/>
  <c r="G49" i="8"/>
  <c r="G48" i="8"/>
  <c r="G47" i="8"/>
  <c r="G46" i="8"/>
  <c r="G45" i="8"/>
  <c r="G44" i="8"/>
  <c r="G43" i="8"/>
  <c r="G42" i="8"/>
  <c r="G16" i="8"/>
  <c r="G15" i="8"/>
  <c r="G14" i="8"/>
  <c r="G13" i="8"/>
  <c r="G12" i="8"/>
  <c r="G11" i="8"/>
  <c r="G10" i="8"/>
  <c r="G9" i="8"/>
  <c r="G25" i="15" l="1"/>
  <c r="G24" i="15"/>
  <c r="G23" i="15"/>
  <c r="G22" i="15"/>
  <c r="G20" i="15"/>
  <c r="G16" i="15"/>
  <c r="G15" i="15"/>
  <c r="G14" i="15"/>
  <c r="G13" i="15"/>
  <c r="G12" i="15"/>
  <c r="G11" i="15"/>
  <c r="G10" i="15"/>
  <c r="L58" i="15"/>
  <c r="G58" i="15"/>
  <c r="L57" i="15"/>
  <c r="G57" i="15"/>
  <c r="L56" i="15"/>
  <c r="G56" i="15"/>
  <c r="L55" i="15"/>
  <c r="G55" i="15"/>
  <c r="L53" i="15"/>
  <c r="G53" i="15"/>
  <c r="L49" i="15"/>
  <c r="G49" i="15"/>
  <c r="L48" i="15"/>
  <c r="G48" i="15"/>
  <c r="L47" i="15"/>
  <c r="G47" i="15"/>
  <c r="L46" i="15"/>
  <c r="G46" i="15"/>
  <c r="L45" i="15"/>
  <c r="G45" i="15"/>
  <c r="L44" i="15"/>
  <c r="G44" i="15"/>
  <c r="L43" i="15"/>
  <c r="G43" i="15"/>
  <c r="L91" i="15"/>
  <c r="G91" i="15"/>
  <c r="L90" i="15"/>
  <c r="G90" i="15"/>
  <c r="L89" i="15"/>
  <c r="G89" i="15"/>
  <c r="L88" i="15"/>
  <c r="G88" i="15"/>
  <c r="L86" i="15"/>
  <c r="G86" i="15"/>
  <c r="L82" i="15"/>
  <c r="G82" i="15"/>
  <c r="L81" i="15"/>
  <c r="G81" i="15"/>
  <c r="L80" i="15"/>
  <c r="G80" i="15"/>
  <c r="L79" i="15"/>
  <c r="G79" i="15"/>
  <c r="L78" i="15"/>
  <c r="G78" i="15"/>
  <c r="L77" i="15"/>
  <c r="G77" i="15"/>
  <c r="L76" i="15"/>
  <c r="G76" i="15"/>
  <c r="G25" i="14"/>
  <c r="G24" i="14"/>
  <c r="G23" i="14"/>
  <c r="G22" i="14"/>
  <c r="G20" i="14"/>
  <c r="G16" i="14"/>
  <c r="G15" i="14"/>
  <c r="G14" i="14"/>
  <c r="G13" i="14"/>
  <c r="G12" i="14"/>
  <c r="G11" i="14"/>
  <c r="G10" i="14"/>
  <c r="L58" i="14"/>
  <c r="G58" i="14"/>
  <c r="L57" i="14"/>
  <c r="G57" i="14"/>
  <c r="L56" i="14"/>
  <c r="G56" i="14"/>
  <c r="L55" i="14"/>
  <c r="G55" i="14"/>
  <c r="L53" i="14"/>
  <c r="G53" i="14"/>
  <c r="L49" i="14"/>
  <c r="G49" i="14"/>
  <c r="L48" i="14"/>
  <c r="G48" i="14"/>
  <c r="L47" i="14"/>
  <c r="G47" i="14"/>
  <c r="L46" i="14"/>
  <c r="G46" i="14"/>
  <c r="L45" i="14"/>
  <c r="G45" i="14"/>
  <c r="L44" i="14"/>
  <c r="G44" i="14"/>
  <c r="L43" i="14"/>
  <c r="G43" i="14"/>
  <c r="L91" i="14"/>
  <c r="G91" i="14"/>
  <c r="L90" i="14"/>
  <c r="G90" i="14"/>
  <c r="L89" i="14"/>
  <c r="G89" i="14"/>
  <c r="L88" i="14"/>
  <c r="G88" i="14"/>
  <c r="L86" i="14"/>
  <c r="G86" i="14"/>
  <c r="L82" i="14"/>
  <c r="G82" i="14"/>
  <c r="L81" i="14"/>
  <c r="G81" i="14"/>
  <c r="L80" i="14"/>
  <c r="G80" i="14"/>
  <c r="L79" i="14"/>
  <c r="G79" i="14"/>
  <c r="L78" i="14"/>
  <c r="G78" i="14"/>
  <c r="L77" i="14"/>
  <c r="G77" i="14"/>
  <c r="L76" i="14"/>
  <c r="G76" i="14"/>
  <c r="L87" i="8"/>
  <c r="G87" i="8"/>
  <c r="L54" i="8"/>
  <c r="G54" i="8"/>
  <c r="G25" i="8"/>
  <c r="G24" i="8"/>
  <c r="G23" i="8"/>
  <c r="G22" i="8"/>
  <c r="G21" i="8"/>
  <c r="G20" i="8"/>
  <c r="G28" i="8" s="1"/>
  <c r="G75" i="15" l="1"/>
  <c r="G84" i="15" s="1"/>
  <c r="G96" i="15" s="1"/>
  <c r="L75" i="15"/>
  <c r="L84" i="15" s="1"/>
  <c r="L96" i="15"/>
  <c r="G42" i="15"/>
  <c r="G51" i="15" s="1"/>
  <c r="G63" i="15" s="1"/>
  <c r="L42" i="15"/>
  <c r="L51" i="15" s="1"/>
  <c r="L63" i="15"/>
  <c r="G9" i="15"/>
  <c r="G18" i="15" s="1"/>
  <c r="G30" i="15" s="1"/>
  <c r="G75" i="14"/>
  <c r="G84" i="14" s="1"/>
  <c r="G96" i="14" s="1"/>
  <c r="L75" i="14"/>
  <c r="L84" i="14" s="1"/>
  <c r="L96" i="14"/>
  <c r="G42" i="14"/>
  <c r="G51" i="14" s="1"/>
  <c r="G63" i="14" s="1"/>
  <c r="L42" i="14"/>
  <c r="L51" i="14" s="1"/>
  <c r="L63" i="14"/>
  <c r="G9" i="14"/>
  <c r="L57" i="8"/>
  <c r="G57" i="8"/>
  <c r="G56" i="8"/>
  <c r="L55" i="8"/>
  <c r="G55" i="8"/>
  <c r="L53" i="8"/>
  <c r="L49" i="8"/>
  <c r="L46" i="8"/>
  <c r="L45" i="8"/>
  <c r="L44" i="8"/>
  <c r="L43" i="8"/>
  <c r="L89" i="8"/>
  <c r="G89" i="8"/>
  <c r="G90" i="8"/>
  <c r="L90" i="8"/>
  <c r="L77" i="8"/>
  <c r="L78" i="8"/>
  <c r="L80" i="8"/>
  <c r="L81" i="8"/>
  <c r="L86" i="8"/>
  <c r="L58" i="8"/>
  <c r="L47" i="8"/>
  <c r="G58" i="8"/>
  <c r="L42" i="8"/>
  <c r="L48" i="8"/>
  <c r="L51" i="8"/>
  <c r="G18" i="8"/>
  <c r="G30" i="8" s="1"/>
  <c r="L75" i="8"/>
  <c r="L76" i="8"/>
  <c r="L79" i="8"/>
  <c r="L82" i="8"/>
  <c r="G88" i="8"/>
  <c r="G91" i="8"/>
  <c r="L88" i="8"/>
  <c r="L91" i="8"/>
  <c r="G53" i="8"/>
  <c r="G61" i="8" s="1"/>
  <c r="L56" i="8"/>
  <c r="G86" i="8"/>
  <c r="G94" i="8" s="1"/>
  <c r="G18" i="14" l="1"/>
  <c r="G30" i="14" s="1"/>
  <c r="M30" i="15"/>
  <c r="M63" i="15"/>
  <c r="M96" i="15"/>
  <c r="M30" i="14"/>
  <c r="M63" i="14"/>
  <c r="M96" i="14"/>
  <c r="M30" i="8"/>
  <c r="D4" i="17" s="1"/>
  <c r="L94" i="8"/>
  <c r="L61" i="8"/>
  <c r="L63" i="8" s="1"/>
  <c r="G51" i="8"/>
  <c r="G63" i="8" s="1"/>
  <c r="M63" i="8" s="1"/>
  <c r="D5" i="17" s="1"/>
  <c r="L84" i="8"/>
  <c r="L96" i="8" s="1"/>
  <c r="G84" i="8"/>
  <c r="G96" i="8" l="1"/>
  <c r="M96" i="8" s="1"/>
  <c r="D6" i="17" s="1"/>
  <c r="D7" i="17" s="1"/>
</calcChain>
</file>

<file path=xl/sharedStrings.xml><?xml version="1.0" encoding="utf-8"?>
<sst xmlns="http://schemas.openxmlformats.org/spreadsheetml/2006/main" count="678" uniqueCount="73">
  <si>
    <t>REGION EAST WORK PACKAGE 2</t>
  </si>
  <si>
    <t>PARISH : ST. THOMAS</t>
  </si>
  <si>
    <t>YEAR: 2025</t>
  </si>
  <si>
    <t>FEEDER: GOOD YEAR 110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</si>
  <si>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</si>
  <si>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</si>
  <si>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</si>
  <si>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</si>
  <si>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</si>
  <si>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</si>
  <si>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</si>
  <si>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</si>
  <si>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</si>
  <si>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</si>
  <si>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</si>
  <si>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</si>
  <si>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</si>
  <si>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</si>
  <si>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</si>
  <si>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</si>
  <si>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</si>
  <si>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</si>
  <si>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</si>
  <si>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</si>
  <si>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</si>
  <si>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</si>
  <si>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</si>
  <si>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</si>
  <si>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</si>
  <si>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</si>
  <si>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</si>
  <si>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</si>
  <si>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</si>
  <si>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CLEARING OF VINES</t>
  </si>
  <si>
    <t>YEAR: 2026</t>
  </si>
  <si>
    <t>CYCLE 2</t>
  </si>
  <si>
    <t>YEAR: 2027</t>
  </si>
  <si>
    <t>LUMP SUM</t>
  </si>
  <si>
    <t>FEEDER: GOOD YEAR 210</t>
  </si>
  <si>
    <t>FEEDER: LYSSON 410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</si>
  <si>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</si>
  <si>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</si>
  <si>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</si>
  <si>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</si>
  <si>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</si>
  <si>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</si>
  <si>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</si>
  <si>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</si>
  <si>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</si>
  <si>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</si>
  <si>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</si>
  <si>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</si>
  <si>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</si>
  <si>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</si>
  <si>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</si>
  <si>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</si>
  <si>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</si>
  <si>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</si>
  <si>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</si>
  <si>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</si>
  <si>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</si>
  <si>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</si>
  <si>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</si>
  <si>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</si>
  <si>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</si>
  <si>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</si>
  <si>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</si>
  <si>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</si>
  <si>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East</t>
  </si>
  <si>
    <t>St. Thomas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</si>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</sst>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3" fillId="4" borderId="7" xfId="0" applyFont="1" applyFill="1" applyBorder="1"/>
    <xf numFmtId="165" fontId="0" fillId="0" borderId="0" xfId="1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165" fontId="0" fillId="0" borderId="8" xfId="0" applyNumberFormat="1" applyBorder="1"/>
    <xf numFmtId="165" fontId="5" fillId="0" borderId="2" xfId="0" applyNumberFormat="1" applyFont="1" applyBorder="1"/>
    <xf numFmtId="165" fontId="5" fillId="0" borderId="7" xfId="0" applyNumberFormat="1" applyFont="1" applyBorder="1"/>
    <xf numFmtId="0" fontId="2" fillId="5" borderId="18" xfId="0" applyFont="1" applyFill="1" applyBorder="1" applyAlignment="1">
      <alignment horizontal="left"/>
    </xf>
    <xf numFmtId="0" fontId="0" fillId="0" borderId="24" xfId="0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3" xfId="0" applyFont="1" applyBorder="1"/>
    <xf numFmtId="0" fontId="8" fillId="0" borderId="9" xfId="0" applyFont="1" applyBorder="1"/>
    <xf numFmtId="165" fontId="7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13" xfId="0" applyFont="1" applyBorder="1"/>
    <xf numFmtId="165" fontId="5" fillId="6" borderId="2" xfId="0" applyNumberFormat="1" applyFont="1" applyFill="1" applyBorder="1"/>
    <xf numFmtId="165" fontId="6" fillId="6" borderId="2" xfId="0" applyNumberFormat="1" applyFont="1" applyFill="1" applyBorder="1"/>
    <xf numFmtId="165" fontId="8" fillId="0" borderId="2" xfId="0" applyNumberFormat="1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8" xfId="0" applyFont="1" applyFill="1" applyBorder="1" applyAlignment="1">
      <alignment horizontal="left"/>
    </xf>
    <xf numFmtId="0" fontId="6" fillId="0" borderId="0" xfId="0" applyFont="1"/>
    <xf numFmtId="0" fontId="6" fillId="0" borderId="2" xfId="0" applyFont="1" applyBorder="1"/>
    <xf numFmtId="0" fontId="2" fillId="8" borderId="18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7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6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6" fontId="0" fillId="0" borderId="0" xfId="0" applyNumberFormat="1"/>
    <xf numFmtId="165" fontId="9" fillId="0" borderId="2" xfId="0" applyNumberFormat="1" applyFont="1" applyBorder="1" applyAlignment="1">
      <alignment horizontal="center"/>
    </xf>
    <xf numFmtId="0" fontId="17" fillId="0" borderId="21" xfId="0" applyFont="1" applyBorder="1"/>
    <xf numFmtId="165" fontId="17" fillId="0" borderId="31" xfId="0" applyNumberFormat="1" applyFont="1" applyBorder="1"/>
    <xf numFmtId="165" fontId="8" fillId="0" borderId="2" xfId="1" applyNumberFormat="1" applyFont="1" applyFill="1" applyBorder="1"/>
    <xf numFmtId="165" fontId="8" fillId="0" borderId="32" xfId="0" applyNumberFormat="1" applyFont="1" applyBorder="1"/>
    <xf numFmtId="0" fontId="0" fillId="0" borderId="33" xfId="0" applyBorder="1"/>
    <xf numFmtId="0" fontId="0" fillId="3" borderId="26" xfId="0" applyFill="1" applyBorder="1" applyAlignment="1">
      <alignment horizontal="center"/>
    </xf>
    <xf numFmtId="0" fontId="16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8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7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2" fillId="7" borderId="20" xfId="0" applyFont="1" applyFill="1" applyBorder="1" applyAlignment="1">
      <alignment horizontal="right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6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7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2" fillId="8" borderId="20" xfId="0" applyFont="1" applyFill="1" applyBorder="1" applyAlignment="1">
      <alignment horizontal="right"/>
    </xf>
    <xf numFmtId="0" fontId="16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8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2" fillId="5" borderId="20" xfId="0" applyFont="1" applyFill="1" applyBorder="1" applyAlignment="1">
      <alignment horizontal="right"/>
    </xf>
    <xf numFmtId="0" fontId="16" fillId="7" borderId="17" xfId="0" applyFont="1" applyFill="1" applyBorder="1" applyAlignment="1">
      <alignment horizontal="center"/>
    </xf>
    <xf numFmtId="0" fontId="16" fillId="5" borderId="17" xfId="0" applyFont="1" applyFill="1" applyBorder="1" applyAlignment="1">
      <alignment horizontal="center"/>
    </xf>
    <xf numFmtId="0" fontId="16" fillId="8" borderId="17" xfId="0" applyFont="1" applyFill="1" applyBorder="1" applyAlignment="1">
      <alignment horizontal="center"/>
    </xf>
    <xf numFmtId="0" fontId="10" fillId="12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3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7"/>
  <sheetViews>
    <sheetView topLeftCell="B81" zoomScale="99" workbookViewId="0">
      <selection activeCell="A93" sqref="A93:K93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1" t="s">
        <v>0</v>
      </c>
      <c r="C1" s="102"/>
      <c r="D1" s="102"/>
      <c r="E1" s="103"/>
    </row>
    <row r="2" spans="2:13" ht="21">
      <c r="B2" s="104" t="s">
        <v>1</v>
      </c>
      <c r="C2" s="105"/>
      <c r="D2" s="105"/>
      <c r="E2" s="106"/>
    </row>
    <row r="3" spans="2:13" ht="21">
      <c r="B3" s="104" t="s">
        <v>2</v>
      </c>
      <c r="C3" s="105"/>
      <c r="D3" s="105"/>
      <c r="E3" s="106"/>
    </row>
    <row r="4" spans="2:13" ht="21">
      <c r="B4" s="104" t="s">
        <v>3</v>
      </c>
      <c r="C4" s="105"/>
      <c r="D4" s="105"/>
      <c r="E4" s="106"/>
    </row>
    <row r="5" spans="2:13" ht="21.6" hidden="1" customHeight="1">
      <c r="B5" s="107" t="s">
        <v>4</v>
      </c>
      <c r="C5" s="108"/>
      <c r="D5" s="108"/>
      <c r="E5" s="16">
        <v>157</v>
      </c>
    </row>
    <row r="6" spans="2:13" ht="21.6" customHeight="1">
      <c r="B6" s="109" t="s">
        <v>5</v>
      </c>
      <c r="C6" s="110"/>
      <c r="D6" s="110"/>
      <c r="E6" s="16">
        <v>132</v>
      </c>
    </row>
    <row r="7" spans="2:13">
      <c r="B7" s="1"/>
      <c r="E7" s="89" t="s">
        <v>6</v>
      </c>
      <c r="F7" s="90"/>
      <c r="G7" s="90"/>
      <c r="H7" s="77"/>
      <c r="I7" s="77"/>
      <c r="J7" s="77"/>
      <c r="K7" s="77"/>
      <c r="L7" s="77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9" t="s">
        <v>11</v>
      </c>
      <c r="F8" s="9" t="s">
        <v>12</v>
      </c>
      <c r="G8" s="9" t="s">
        <v>13</v>
      </c>
      <c r="H8" s="59"/>
      <c r="I8" s="59"/>
      <c r="J8" s="59"/>
      <c r="K8" s="59"/>
      <c r="L8" s="59"/>
      <c r="M8" s="47"/>
    </row>
    <row r="9" spans="2:13" ht="15.75">
      <c r="B9" s="1">
        <v>13.200000000000001</v>
      </c>
      <c r="C9" t="s">
        <v>14</v>
      </c>
      <c r="D9" s="5" t="s">
        <v>15</v>
      </c>
      <c r="E9" s="14"/>
      <c r="F9">
        <v>1</v>
      </c>
      <c r="G9" s="10">
        <f>B9*E9*F9</f>
        <v>0</v>
      </c>
      <c r="H9" s="47"/>
      <c r="I9" s="47"/>
      <c r="J9" s="60"/>
      <c r="K9" s="47"/>
      <c r="L9" s="61"/>
      <c r="M9" s="47"/>
    </row>
    <row r="10" spans="2:13" ht="15.75">
      <c r="B10" s="1">
        <v>19.8</v>
      </c>
      <c r="C10" t="s">
        <v>16</v>
      </c>
      <c r="D10" s="6" t="s">
        <v>17</v>
      </c>
      <c r="E10" s="15"/>
      <c r="F10">
        <v>1</v>
      </c>
      <c r="G10" s="10">
        <f t="shared" ref="G10:G16" si="0">B10*E10*F10</f>
        <v>0</v>
      </c>
      <c r="H10" s="47"/>
      <c r="I10" s="47"/>
      <c r="J10" s="60"/>
      <c r="K10" s="47"/>
      <c r="L10" s="61"/>
      <c r="M10" s="47"/>
    </row>
    <row r="11" spans="2:13" ht="15.75">
      <c r="B11" s="1">
        <v>19.8</v>
      </c>
      <c r="C11" t="s">
        <v>16</v>
      </c>
      <c r="D11" s="6" t="s">
        <v>18</v>
      </c>
      <c r="E11" s="15"/>
      <c r="F11">
        <v>1</v>
      </c>
      <c r="G11" s="10">
        <f t="shared" si="0"/>
        <v>0</v>
      </c>
      <c r="H11" s="47"/>
      <c r="I11" s="47"/>
      <c r="J11" s="60"/>
      <c r="K11" s="47"/>
      <c r="L11" s="61"/>
      <c r="M11" s="47"/>
    </row>
    <row r="12" spans="2:13" ht="15.75">
      <c r="B12" s="1">
        <v>6.6000000000000005</v>
      </c>
      <c r="C12" t="s">
        <v>16</v>
      </c>
      <c r="D12" s="6" t="s">
        <v>19</v>
      </c>
      <c r="E12" s="15"/>
      <c r="F12">
        <v>1</v>
      </c>
      <c r="G12" s="10">
        <f t="shared" si="0"/>
        <v>0</v>
      </c>
      <c r="H12" s="47"/>
      <c r="I12" s="47"/>
      <c r="J12" s="60"/>
      <c r="K12" s="47"/>
      <c r="L12" s="61"/>
      <c r="M12" s="47"/>
    </row>
    <row r="13" spans="2:13" ht="15.75">
      <c r="B13" s="1">
        <v>6.6000000000000005</v>
      </c>
      <c r="C13" t="s">
        <v>16</v>
      </c>
      <c r="D13" s="6" t="s">
        <v>20</v>
      </c>
      <c r="E13" s="14"/>
      <c r="F13">
        <v>1</v>
      </c>
      <c r="G13" s="10">
        <f t="shared" si="0"/>
        <v>0</v>
      </c>
      <c r="H13" s="47"/>
      <c r="I13" s="47"/>
      <c r="J13" s="60"/>
      <c r="K13" s="47"/>
      <c r="L13" s="61"/>
      <c r="M13" s="47"/>
    </row>
    <row r="14" spans="2:13" ht="15.75">
      <c r="B14" s="1">
        <v>39.6</v>
      </c>
      <c r="C14" t="s">
        <v>16</v>
      </c>
      <c r="D14" s="6" t="s">
        <v>21</v>
      </c>
      <c r="E14" s="15"/>
      <c r="F14">
        <v>1</v>
      </c>
      <c r="G14" s="10">
        <f t="shared" si="0"/>
        <v>0</v>
      </c>
      <c r="H14" s="47"/>
      <c r="I14" s="47"/>
      <c r="J14" s="60"/>
      <c r="K14" s="47"/>
      <c r="L14" s="61"/>
      <c r="M14" s="47"/>
    </row>
    <row r="15" spans="2:13" ht="15.75">
      <c r="B15" s="1">
        <v>19.8</v>
      </c>
      <c r="C15" t="s">
        <v>16</v>
      </c>
      <c r="D15" s="6" t="s">
        <v>22</v>
      </c>
      <c r="E15" s="15"/>
      <c r="F15">
        <v>1</v>
      </c>
      <c r="G15" s="10">
        <f t="shared" si="0"/>
        <v>0</v>
      </c>
      <c r="H15" s="47"/>
      <c r="I15" s="47"/>
      <c r="J15" s="60"/>
      <c r="K15" s="47"/>
      <c r="L15" s="61"/>
      <c r="M15" s="47"/>
    </row>
    <row r="16" spans="2:13" ht="15.75">
      <c r="B16" s="1">
        <v>6.6000000000000005</v>
      </c>
      <c r="C16" t="s">
        <v>14</v>
      </c>
      <c r="D16" s="7" t="s">
        <v>23</v>
      </c>
      <c r="E16" s="15"/>
      <c r="F16">
        <v>1</v>
      </c>
      <c r="G16" s="10">
        <f t="shared" si="0"/>
        <v>0</v>
      </c>
      <c r="H16" s="47"/>
      <c r="I16" s="47"/>
      <c r="J16" s="60"/>
      <c r="K16" s="47"/>
      <c r="L16" s="61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132</v>
      </c>
      <c r="C18" s="4" t="s">
        <v>14</v>
      </c>
      <c r="D18" s="4"/>
      <c r="E18" s="4"/>
      <c r="F18" s="4"/>
      <c r="G18" s="12">
        <f>SUM(G9:G17)</f>
        <v>0</v>
      </c>
      <c r="H18" s="47"/>
      <c r="I18" s="47"/>
      <c r="J18" s="47"/>
      <c r="K18" s="47"/>
      <c r="L18" s="61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26.400000000000002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2"/>
      <c r="I20" s="62"/>
      <c r="J20" s="63"/>
      <c r="K20" s="62"/>
      <c r="L20" s="64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2"/>
      <c r="I21" s="62"/>
      <c r="J21" s="63"/>
      <c r="K21" s="62"/>
      <c r="L21" s="64"/>
      <c r="M21" s="47"/>
    </row>
    <row r="22" spans="1:13" ht="15.75">
      <c r="A22" s="21"/>
      <c r="B22" s="27">
        <v>26.400000000000002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2"/>
      <c r="I22" s="62"/>
      <c r="J22" s="65"/>
      <c r="K22" s="62"/>
      <c r="L22" s="64"/>
      <c r="M22" s="47"/>
    </row>
    <row r="23" spans="1:13" ht="15.75">
      <c r="A23" s="21"/>
      <c r="B23" s="27">
        <v>19.8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2"/>
      <c r="I23" s="62"/>
      <c r="J23" s="65"/>
      <c r="K23" s="62"/>
      <c r="L23" s="64"/>
      <c r="M23" s="47"/>
    </row>
    <row r="24" spans="1:13" ht="15.75">
      <c r="A24" s="21"/>
      <c r="B24" s="27">
        <v>13.200000000000001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2"/>
      <c r="I24" s="62"/>
      <c r="J24" s="65"/>
      <c r="K24" s="62"/>
      <c r="L24" s="64"/>
      <c r="M24" s="47"/>
    </row>
    <row r="25" spans="1:13" ht="15.75">
      <c r="A25" s="21"/>
      <c r="B25" s="27">
        <v>6.6000000000000005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2"/>
      <c r="I25" s="62"/>
      <c r="J25" s="65"/>
      <c r="K25" s="62"/>
      <c r="L25" s="64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2"/>
      <c r="I26" s="62"/>
      <c r="J26" s="66"/>
      <c r="K26" s="62"/>
      <c r="L26" s="64"/>
      <c r="M26" s="47"/>
    </row>
    <row r="27" spans="1:13">
      <c r="A27" s="21"/>
      <c r="B27" s="31"/>
      <c r="C27" s="21"/>
      <c r="D27" s="21" t="s">
        <v>33</v>
      </c>
      <c r="E27" s="25"/>
      <c r="F27" s="25"/>
      <c r="G27" s="30"/>
      <c r="H27" s="67"/>
      <c r="I27" s="67"/>
      <c r="J27" s="67"/>
      <c r="K27" s="67"/>
      <c r="L27" s="68"/>
      <c r="M27" s="47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62"/>
      <c r="I28" s="62"/>
      <c r="J28" s="62"/>
      <c r="K28" s="62"/>
      <c r="L28" s="69"/>
      <c r="M28" s="47"/>
    </row>
    <row r="29" spans="1:13">
      <c r="A29" s="21"/>
      <c r="B29" s="21"/>
      <c r="C29" s="21"/>
      <c r="D29" s="21"/>
      <c r="E29" s="21"/>
      <c r="F29" s="21"/>
      <c r="G29" s="34"/>
      <c r="H29" s="62"/>
      <c r="I29" s="62"/>
      <c r="J29" s="62"/>
      <c r="K29" s="62"/>
      <c r="L29" s="62"/>
      <c r="M29" s="47"/>
    </row>
    <row r="30" spans="1:13">
      <c r="A30" t="s">
        <v>24</v>
      </c>
      <c r="B30" s="17"/>
      <c r="C30" s="8"/>
      <c r="D30" s="8"/>
      <c r="E30" s="8"/>
      <c r="F30" s="8"/>
      <c r="G30" s="13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3" spans="2:13" thickBot="1"/>
    <row r="34" spans="2:13" ht="21">
      <c r="B34" s="78" t="s">
        <v>0</v>
      </c>
      <c r="C34" s="79"/>
      <c r="D34" s="79"/>
      <c r="E34" s="80"/>
    </row>
    <row r="35" spans="2:13" ht="21">
      <c r="B35" s="81" t="s">
        <v>1</v>
      </c>
      <c r="C35" s="82"/>
      <c r="D35" s="82"/>
      <c r="E35" s="83"/>
    </row>
    <row r="36" spans="2:13" ht="21">
      <c r="B36" s="81" t="s">
        <v>34</v>
      </c>
      <c r="C36" s="82"/>
      <c r="D36" s="82"/>
      <c r="E36" s="83"/>
    </row>
    <row r="37" spans="2:13" ht="21">
      <c r="B37" s="81" t="s">
        <v>3</v>
      </c>
      <c r="C37" s="82"/>
      <c r="D37" s="82"/>
      <c r="E37" s="83"/>
    </row>
    <row r="38" spans="2:13" ht="21" hidden="1">
      <c r="B38" s="85" t="s">
        <v>4</v>
      </c>
      <c r="C38" s="86"/>
      <c r="D38" s="86"/>
      <c r="E38" s="35">
        <v>157</v>
      </c>
    </row>
    <row r="39" spans="2:13" ht="21">
      <c r="B39" s="87" t="s">
        <v>5</v>
      </c>
      <c r="C39" s="88"/>
      <c r="D39" s="88"/>
      <c r="E39" s="35">
        <v>132</v>
      </c>
    </row>
    <row r="40" spans="2:13" thickBot="1">
      <c r="B40" s="1"/>
      <c r="E40" s="89" t="s">
        <v>6</v>
      </c>
      <c r="F40" s="90"/>
      <c r="G40" s="90"/>
      <c r="H40" s="84" t="s">
        <v>35</v>
      </c>
      <c r="I40" s="84"/>
      <c r="J40" s="84"/>
      <c r="K40" s="84"/>
      <c r="L40" s="84"/>
      <c r="M40" s="47"/>
    </row>
    <row r="41" spans="2:13" thickBot="1">
      <c r="B41" s="2" t="s">
        <v>8</v>
      </c>
      <c r="C41" s="2" t="s">
        <v>9</v>
      </c>
      <c r="D41" s="2" t="s">
        <v>10</v>
      </c>
      <c r="E41" s="9" t="s">
        <v>11</v>
      </c>
      <c r="F41" s="9" t="s">
        <v>12</v>
      </c>
      <c r="G41" s="9" t="s">
        <v>13</v>
      </c>
      <c r="H41" s="2" t="s">
        <v>8</v>
      </c>
      <c r="I41" s="2" t="s">
        <v>9</v>
      </c>
      <c r="J41" s="9" t="s">
        <v>11</v>
      </c>
      <c r="K41" s="9" t="s">
        <v>12</v>
      </c>
      <c r="L41" s="9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4"/>
      <c r="F42">
        <v>1</v>
      </c>
      <c r="G42" s="10">
        <f>B42*E42*F42</f>
        <v>0</v>
      </c>
      <c r="H42" s="1">
        <v>0</v>
      </c>
      <c r="I42" t="s">
        <v>14</v>
      </c>
      <c r="J42" s="14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5"/>
      <c r="F43">
        <v>1</v>
      </c>
      <c r="G43" s="10">
        <f t="shared" ref="G43:G49" si="2">B43*E43*F43</f>
        <v>0</v>
      </c>
      <c r="H43" s="1">
        <v>0</v>
      </c>
      <c r="I43" t="s">
        <v>16</v>
      </c>
      <c r="J43" s="15"/>
      <c r="K43">
        <v>1</v>
      </c>
      <c r="L43" s="18">
        <f>H43*J43*K43</f>
        <v>0</v>
      </c>
      <c r="M43" s="47"/>
    </row>
    <row r="44" spans="2:13" ht="15.75">
      <c r="B44" s="1">
        <v>26.400000000000002</v>
      </c>
      <c r="C44" t="s">
        <v>16</v>
      </c>
      <c r="D44" s="6" t="s">
        <v>18</v>
      </c>
      <c r="E44" s="15"/>
      <c r="F44">
        <v>1</v>
      </c>
      <c r="G44" s="10">
        <f t="shared" si="2"/>
        <v>0</v>
      </c>
      <c r="H44" s="1">
        <v>26.400000000000002</v>
      </c>
      <c r="I44" t="s">
        <v>16</v>
      </c>
      <c r="J44" s="15"/>
      <c r="K44">
        <v>1</v>
      </c>
      <c r="L44" s="18">
        <f t="shared" ref="L44:L49" si="3">H44*J44*K44</f>
        <v>0</v>
      </c>
      <c r="M44" s="47"/>
    </row>
    <row r="45" spans="2:13" ht="15.75">
      <c r="B45" s="1">
        <v>33</v>
      </c>
      <c r="C45" t="s">
        <v>16</v>
      </c>
      <c r="D45" s="6" t="s">
        <v>19</v>
      </c>
      <c r="E45" s="15"/>
      <c r="F45">
        <v>1</v>
      </c>
      <c r="G45" s="10">
        <f t="shared" si="2"/>
        <v>0</v>
      </c>
      <c r="H45" s="1">
        <v>39.6</v>
      </c>
      <c r="I45" t="s">
        <v>16</v>
      </c>
      <c r="J45" s="15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4"/>
      <c r="F46">
        <v>1</v>
      </c>
      <c r="G46" s="10">
        <f t="shared" si="2"/>
        <v>0</v>
      </c>
      <c r="H46" s="1">
        <v>0</v>
      </c>
      <c r="I46" t="s">
        <v>16</v>
      </c>
      <c r="J46" s="14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5"/>
      <c r="F47">
        <v>1</v>
      </c>
      <c r="G47" s="10">
        <f t="shared" si="2"/>
        <v>0</v>
      </c>
      <c r="H47" s="1">
        <v>0</v>
      </c>
      <c r="I47" t="s">
        <v>16</v>
      </c>
      <c r="J47" s="15"/>
      <c r="K47">
        <v>1</v>
      </c>
      <c r="L47" s="18">
        <f t="shared" si="3"/>
        <v>0</v>
      </c>
      <c r="M47" s="47"/>
    </row>
    <row r="48" spans="2:13" ht="15.75">
      <c r="B48" s="1">
        <v>33</v>
      </c>
      <c r="C48" t="s">
        <v>16</v>
      </c>
      <c r="D48" s="6" t="s">
        <v>22</v>
      </c>
      <c r="E48" s="15"/>
      <c r="F48">
        <v>1</v>
      </c>
      <c r="G48" s="10">
        <f t="shared" si="2"/>
        <v>0</v>
      </c>
      <c r="H48" s="1">
        <v>26.400000000000002</v>
      </c>
      <c r="I48" t="s">
        <v>16</v>
      </c>
      <c r="J48" s="15"/>
      <c r="K48">
        <v>1</v>
      </c>
      <c r="L48" s="18">
        <f t="shared" si="3"/>
        <v>0</v>
      </c>
      <c r="M48" s="47"/>
    </row>
    <row r="49" spans="1:13" ht="15.75">
      <c r="B49" s="1">
        <v>39.6</v>
      </c>
      <c r="C49" t="s">
        <v>14</v>
      </c>
      <c r="D49" s="7" t="s">
        <v>23</v>
      </c>
      <c r="E49" s="15"/>
      <c r="F49">
        <v>1</v>
      </c>
      <c r="G49" s="10">
        <f t="shared" si="2"/>
        <v>0</v>
      </c>
      <c r="H49" s="1">
        <v>39.6</v>
      </c>
      <c r="I49" t="s">
        <v>14</v>
      </c>
      <c r="J49" s="15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132</v>
      </c>
      <c r="C51" s="4" t="s">
        <v>14</v>
      </c>
      <c r="D51" s="4"/>
      <c r="E51" s="4"/>
      <c r="F51" s="4"/>
      <c r="G51" s="12">
        <f>SUM(G42:G50)</f>
        <v>0</v>
      </c>
      <c r="H51" s="3">
        <v>132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6"/>
      <c r="J52" s="36"/>
      <c r="L52" s="20"/>
      <c r="M52" s="47"/>
    </row>
    <row r="53" spans="1:13">
      <c r="B53" s="22">
        <v>26.400000000000002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26.400000000000002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6.6000000000000005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26.400000000000002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5.28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26.400000000000002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3.96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13.200000000000001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3.96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6.6000000000000005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B60" s="31"/>
      <c r="C60" s="21"/>
      <c r="D60" s="21" t="s">
        <v>33</v>
      </c>
      <c r="E60" s="25"/>
      <c r="F60" s="25"/>
      <c r="G60" s="30"/>
      <c r="H60" s="25"/>
      <c r="I60" s="25"/>
      <c r="J60" s="37"/>
      <c r="K60" s="25"/>
      <c r="L60" s="26"/>
      <c r="M60" s="47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SUM(L53:L58)</f>
        <v>0</v>
      </c>
      <c r="M61" s="47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7"/>
    </row>
    <row r="63" spans="1:13" thickBot="1">
      <c r="A63" t="s">
        <v>24</v>
      </c>
      <c r="B63" s="17"/>
      <c r="C63" s="8"/>
      <c r="D63" s="8"/>
      <c r="E63" s="8"/>
      <c r="F63" s="8"/>
      <c r="G63" s="13">
        <f>G51+G61</f>
        <v>0</v>
      </c>
      <c r="H63" s="8"/>
      <c r="I63" s="8"/>
      <c r="J63" s="8"/>
      <c r="K63" s="8"/>
      <c r="L63" s="13">
        <f>L61+L51</f>
        <v>0</v>
      </c>
      <c r="M63" s="52">
        <f>G63+L63</f>
        <v>0</v>
      </c>
    </row>
    <row r="64" spans="1:13" thickTop="1"/>
    <row r="65" spans="2:13">
      <c r="M65" s="11"/>
    </row>
    <row r="66" spans="2:13" thickBot="1"/>
    <row r="67" spans="2:13" ht="21">
      <c r="B67" s="91" t="s">
        <v>0</v>
      </c>
      <c r="C67" s="92"/>
      <c r="D67" s="92"/>
      <c r="E67" s="93"/>
    </row>
    <row r="68" spans="2:13" ht="21">
      <c r="B68" s="94" t="s">
        <v>1</v>
      </c>
      <c r="C68" s="95"/>
      <c r="D68" s="95"/>
      <c r="E68" s="96"/>
    </row>
    <row r="69" spans="2:13" ht="21">
      <c r="B69" s="94" t="s">
        <v>36</v>
      </c>
      <c r="C69" s="95"/>
      <c r="D69" s="95"/>
      <c r="E69" s="96"/>
    </row>
    <row r="70" spans="2:13" ht="21">
      <c r="B70" s="94" t="s">
        <v>3</v>
      </c>
      <c r="C70" s="95"/>
      <c r="D70" s="95"/>
      <c r="E70" s="96"/>
    </row>
    <row r="71" spans="2:13" ht="21" hidden="1">
      <c r="B71" s="97" t="s">
        <v>4</v>
      </c>
      <c r="C71" s="98"/>
      <c r="D71" s="98"/>
      <c r="E71" s="38">
        <v>157</v>
      </c>
    </row>
    <row r="72" spans="2:13" ht="21">
      <c r="B72" s="99" t="s">
        <v>5</v>
      </c>
      <c r="C72" s="100"/>
      <c r="D72" s="100"/>
      <c r="E72" s="38">
        <v>132</v>
      </c>
    </row>
    <row r="73" spans="2:13" thickBot="1">
      <c r="B73" s="1"/>
      <c r="E73" s="89" t="s">
        <v>6</v>
      </c>
      <c r="F73" s="90"/>
      <c r="G73" s="90"/>
      <c r="H73" s="84" t="s">
        <v>35</v>
      </c>
      <c r="I73" s="84"/>
      <c r="J73" s="84"/>
      <c r="K73" s="84"/>
      <c r="L73" s="84"/>
      <c r="M73" s="47"/>
    </row>
    <row r="74" spans="2:13" thickBot="1">
      <c r="B74" s="2" t="s">
        <v>8</v>
      </c>
      <c r="C74" s="2" t="s">
        <v>9</v>
      </c>
      <c r="D74" s="2" t="s">
        <v>10</v>
      </c>
      <c r="E74" s="9" t="s">
        <v>11</v>
      </c>
      <c r="F74" s="9" t="s">
        <v>12</v>
      </c>
      <c r="G74" s="9" t="s">
        <v>13</v>
      </c>
      <c r="H74" s="2" t="s">
        <v>8</v>
      </c>
      <c r="I74" s="2" t="s">
        <v>9</v>
      </c>
      <c r="J74" s="9" t="s">
        <v>11</v>
      </c>
      <c r="K74" s="9" t="s">
        <v>12</v>
      </c>
      <c r="L74" s="9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4"/>
      <c r="F75">
        <v>1</v>
      </c>
      <c r="G75" s="10">
        <f>B75*E75*F75</f>
        <v>0</v>
      </c>
      <c r="H75" s="1">
        <v>0</v>
      </c>
      <c r="I75" t="s">
        <v>14</v>
      </c>
      <c r="J75" s="14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5"/>
      <c r="F76">
        <v>1</v>
      </c>
      <c r="G76" s="10">
        <f t="shared" ref="G76:G82" si="6">B76*E76*F76</f>
        <v>0</v>
      </c>
      <c r="H76" s="1">
        <v>0</v>
      </c>
      <c r="I76" t="s">
        <v>16</v>
      </c>
      <c r="J76" s="15"/>
      <c r="K76">
        <v>1</v>
      </c>
      <c r="L76" s="18">
        <f>H76*J76*K76</f>
        <v>0</v>
      </c>
      <c r="M76" s="47"/>
    </row>
    <row r="77" spans="2:13" ht="15.75">
      <c r="B77" s="1">
        <v>26.400000000000002</v>
      </c>
      <c r="C77" t="s">
        <v>16</v>
      </c>
      <c r="D77" s="6" t="s">
        <v>18</v>
      </c>
      <c r="E77" s="15"/>
      <c r="F77">
        <v>1</v>
      </c>
      <c r="G77" s="10">
        <f t="shared" si="6"/>
        <v>0</v>
      </c>
      <c r="H77" s="1">
        <v>26.400000000000002</v>
      </c>
      <c r="I77" t="s">
        <v>16</v>
      </c>
      <c r="J77" s="15"/>
      <c r="K77">
        <v>1</v>
      </c>
      <c r="L77" s="18">
        <f t="shared" ref="L77:L82" si="7">H77*J77*K77</f>
        <v>0</v>
      </c>
      <c r="M77" s="47"/>
    </row>
    <row r="78" spans="2:13" ht="15.75">
      <c r="B78" s="1">
        <v>39.6</v>
      </c>
      <c r="C78" t="s">
        <v>16</v>
      </c>
      <c r="D78" s="6" t="s">
        <v>19</v>
      </c>
      <c r="E78" s="15"/>
      <c r="F78">
        <v>1</v>
      </c>
      <c r="G78" s="10">
        <f t="shared" si="6"/>
        <v>0</v>
      </c>
      <c r="H78" s="1">
        <v>39.6</v>
      </c>
      <c r="I78" t="s">
        <v>16</v>
      </c>
      <c r="J78" s="15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4"/>
      <c r="F79">
        <v>1</v>
      </c>
      <c r="G79" s="10">
        <f t="shared" si="6"/>
        <v>0</v>
      </c>
      <c r="H79" s="1">
        <v>0</v>
      </c>
      <c r="I79" t="s">
        <v>16</v>
      </c>
      <c r="J79" s="14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5"/>
      <c r="F80">
        <v>1</v>
      </c>
      <c r="G80" s="10">
        <f t="shared" si="6"/>
        <v>0</v>
      </c>
      <c r="H80" s="1">
        <v>0</v>
      </c>
      <c r="I80" t="s">
        <v>16</v>
      </c>
      <c r="J80" s="15"/>
      <c r="K80">
        <v>1</v>
      </c>
      <c r="L80" s="18">
        <f t="shared" si="7"/>
        <v>0</v>
      </c>
      <c r="M80" s="47"/>
    </row>
    <row r="81" spans="1:13" ht="15.75">
      <c r="B81" s="1">
        <v>26.400000000000002</v>
      </c>
      <c r="C81" t="s">
        <v>16</v>
      </c>
      <c r="D81" s="6" t="s">
        <v>22</v>
      </c>
      <c r="E81" s="15"/>
      <c r="F81">
        <v>1</v>
      </c>
      <c r="G81" s="10">
        <f t="shared" si="6"/>
        <v>0</v>
      </c>
      <c r="H81" s="1">
        <v>26.400000000000002</v>
      </c>
      <c r="I81" t="s">
        <v>16</v>
      </c>
      <c r="J81" s="15"/>
      <c r="K81">
        <v>1</v>
      </c>
      <c r="L81" s="18">
        <f t="shared" si="7"/>
        <v>0</v>
      </c>
      <c r="M81" s="47"/>
    </row>
    <row r="82" spans="1:13" ht="15.75">
      <c r="B82" s="1">
        <v>39.6</v>
      </c>
      <c r="C82" t="s">
        <v>14</v>
      </c>
      <c r="D82" s="7" t="s">
        <v>23</v>
      </c>
      <c r="E82" s="15"/>
      <c r="F82">
        <v>1</v>
      </c>
      <c r="G82" s="10">
        <f t="shared" si="6"/>
        <v>0</v>
      </c>
      <c r="H82" s="1">
        <v>39.6</v>
      </c>
      <c r="I82" t="s">
        <v>14</v>
      </c>
      <c r="J82" s="15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132</v>
      </c>
      <c r="C84" s="4" t="s">
        <v>14</v>
      </c>
      <c r="D84" s="4"/>
      <c r="E84" s="4"/>
      <c r="F84" s="4"/>
      <c r="G84" s="12">
        <f>SUM(G75:G83)</f>
        <v>0</v>
      </c>
      <c r="H84" s="3">
        <v>132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7"/>
    </row>
    <row r="86" spans="1:13">
      <c r="B86" s="22">
        <v>26.400000000000002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26.400000000000002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13.200000000000001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6.6000000000000005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13.200000000000001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5.28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6.6000000000000005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3.96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3.96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B93" s="31" t="s">
        <v>37</v>
      </c>
      <c r="C93" s="21"/>
      <c r="D93" s="21" t="s">
        <v>33</v>
      </c>
      <c r="E93" s="25"/>
      <c r="F93" s="25">
        <v>2</v>
      </c>
      <c r="G93" s="30"/>
      <c r="H93" s="25"/>
      <c r="I93" s="25"/>
      <c r="J93" s="25"/>
      <c r="K93" s="25">
        <v>3</v>
      </c>
      <c r="L93" s="74"/>
      <c r="M93" s="47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SUM(L86:L91)</f>
        <v>0</v>
      </c>
      <c r="M94" s="47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7"/>
    </row>
    <row r="96" spans="1:13" thickBot="1">
      <c r="A96" t="s">
        <v>24</v>
      </c>
      <c r="B96" s="17"/>
      <c r="C96" s="8"/>
      <c r="D96" s="8"/>
      <c r="E96" s="8"/>
      <c r="F96" s="8"/>
      <c r="G96" s="13">
        <f>G84+G94</f>
        <v>0</v>
      </c>
      <c r="H96" s="8"/>
      <c r="I96" s="8"/>
      <c r="J96" s="8"/>
      <c r="K96" s="8"/>
      <c r="L96" s="13">
        <f>L94+L84</f>
        <v>0</v>
      </c>
      <c r="M96" s="52">
        <f>G96+L96</f>
        <v>0</v>
      </c>
    </row>
    <row r="97" thickTop="1"/>
  </sheetData>
  <sheetProtection sheet="1" objects="1" scenarios="1"/>
  <protectedRanges>
    <protectedRange sqref="E1:E92 J1:J92 E94:E1048576 J94:J1048576" name="Range1"/>
    <protectedRange sqref="E93 J93" name="Range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B0104-1C83-496F-AD07-93872D59CE06}">
  <dimension ref="A1:M96"/>
  <sheetViews>
    <sheetView topLeftCell="A83" zoomScale="99" workbookViewId="0">
      <selection activeCell="G94" sqref="G94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1" t="s">
        <v>0</v>
      </c>
      <c r="C1" s="102"/>
      <c r="D1" s="102"/>
      <c r="E1" s="103"/>
    </row>
    <row r="2" spans="2:13" ht="21">
      <c r="B2" s="104" t="s">
        <v>1</v>
      </c>
      <c r="C2" s="105"/>
      <c r="D2" s="105"/>
      <c r="E2" s="106"/>
    </row>
    <row r="3" spans="2:13" ht="21">
      <c r="B3" s="104" t="s">
        <v>2</v>
      </c>
      <c r="C3" s="105"/>
      <c r="D3" s="105"/>
      <c r="E3" s="106"/>
    </row>
    <row r="4" spans="2:13" ht="21">
      <c r="B4" s="112" t="s">
        <v>38</v>
      </c>
      <c r="C4" s="105"/>
      <c r="D4" s="105"/>
      <c r="E4" s="106"/>
    </row>
    <row r="5" spans="2:13" ht="21.6" hidden="1" customHeight="1">
      <c r="B5" s="107" t="s">
        <v>4</v>
      </c>
      <c r="C5" s="108"/>
      <c r="D5" s="108"/>
      <c r="E5" s="16">
        <v>127</v>
      </c>
    </row>
    <row r="6" spans="2:13" ht="21.6" customHeight="1">
      <c r="B6" s="109" t="s">
        <v>5</v>
      </c>
      <c r="C6" s="110"/>
      <c r="D6" s="110"/>
      <c r="E6" s="16">
        <v>104</v>
      </c>
    </row>
    <row r="7" spans="2:13">
      <c r="B7" s="1"/>
      <c r="E7" s="89" t="s">
        <v>6</v>
      </c>
      <c r="F7" s="90"/>
      <c r="G7" s="90"/>
      <c r="H7" s="77"/>
      <c r="I7" s="77"/>
      <c r="J7" s="77"/>
      <c r="K7" s="77"/>
      <c r="L7" s="77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9" t="s">
        <v>11</v>
      </c>
      <c r="F8" s="9" t="s">
        <v>12</v>
      </c>
      <c r="G8" s="9" t="s">
        <v>13</v>
      </c>
      <c r="H8" s="59"/>
      <c r="I8" s="59"/>
      <c r="J8" s="59"/>
      <c r="K8" s="59"/>
      <c r="L8" s="59"/>
      <c r="M8" s="47"/>
    </row>
    <row r="9" spans="2:13" ht="15.75">
      <c r="B9" s="1">
        <v>10.4</v>
      </c>
      <c r="C9" t="s">
        <v>14</v>
      </c>
      <c r="D9" s="5" t="s">
        <v>15</v>
      </c>
      <c r="E9" s="14"/>
      <c r="F9">
        <v>1</v>
      </c>
      <c r="G9" s="10">
        <f>B9*E9*F9</f>
        <v>0</v>
      </c>
      <c r="H9" s="47"/>
      <c r="I9" s="47"/>
      <c r="J9" s="60"/>
      <c r="K9" s="47"/>
      <c r="L9" s="61"/>
      <c r="M9" s="47"/>
    </row>
    <row r="10" spans="2:13" ht="15.75">
      <c r="B10" s="1">
        <v>15.6</v>
      </c>
      <c r="C10" t="s">
        <v>16</v>
      </c>
      <c r="D10" s="6" t="s">
        <v>17</v>
      </c>
      <c r="E10" s="15"/>
      <c r="F10">
        <v>1</v>
      </c>
      <c r="G10" s="10">
        <f t="shared" ref="G10:G16" si="0">B10*E10*F10</f>
        <v>0</v>
      </c>
      <c r="H10" s="47"/>
      <c r="I10" s="47"/>
      <c r="J10" s="60"/>
      <c r="K10" s="47"/>
      <c r="L10" s="61"/>
      <c r="M10" s="47"/>
    </row>
    <row r="11" spans="2:13" ht="15.75">
      <c r="B11" s="1">
        <v>15.6</v>
      </c>
      <c r="C11" t="s">
        <v>16</v>
      </c>
      <c r="D11" s="6" t="s">
        <v>18</v>
      </c>
      <c r="E11" s="15"/>
      <c r="F11">
        <v>1</v>
      </c>
      <c r="G11" s="10">
        <f t="shared" si="0"/>
        <v>0</v>
      </c>
      <c r="H11" s="47"/>
      <c r="I11" s="47"/>
      <c r="J11" s="60"/>
      <c r="K11" s="47"/>
      <c r="L11" s="61"/>
      <c r="M11" s="47"/>
    </row>
    <row r="12" spans="2:13" ht="15.75">
      <c r="B12" s="1">
        <v>5.2</v>
      </c>
      <c r="C12" t="s">
        <v>16</v>
      </c>
      <c r="D12" s="6" t="s">
        <v>19</v>
      </c>
      <c r="E12" s="15"/>
      <c r="F12">
        <v>1</v>
      </c>
      <c r="G12" s="10">
        <f t="shared" si="0"/>
        <v>0</v>
      </c>
      <c r="H12" s="47"/>
      <c r="I12" s="47"/>
      <c r="J12" s="60"/>
      <c r="K12" s="47"/>
      <c r="L12" s="61"/>
      <c r="M12" s="47"/>
    </row>
    <row r="13" spans="2:13" ht="15.75">
      <c r="B13" s="1">
        <v>5.2</v>
      </c>
      <c r="C13" t="s">
        <v>16</v>
      </c>
      <c r="D13" s="6" t="s">
        <v>20</v>
      </c>
      <c r="E13" s="14"/>
      <c r="F13">
        <v>1</v>
      </c>
      <c r="G13" s="10">
        <f t="shared" si="0"/>
        <v>0</v>
      </c>
      <c r="H13" s="47"/>
      <c r="I13" s="47"/>
      <c r="J13" s="60"/>
      <c r="K13" s="47"/>
      <c r="L13" s="61"/>
      <c r="M13" s="47"/>
    </row>
    <row r="14" spans="2:13" ht="15.75">
      <c r="B14" s="1">
        <v>31.2</v>
      </c>
      <c r="C14" t="s">
        <v>16</v>
      </c>
      <c r="D14" s="6" t="s">
        <v>21</v>
      </c>
      <c r="E14" s="15"/>
      <c r="F14">
        <v>1</v>
      </c>
      <c r="G14" s="10">
        <f t="shared" si="0"/>
        <v>0</v>
      </c>
      <c r="H14" s="47"/>
      <c r="I14" s="47"/>
      <c r="J14" s="60"/>
      <c r="K14" s="47"/>
      <c r="L14" s="61"/>
      <c r="M14" s="47"/>
    </row>
    <row r="15" spans="2:13" ht="15.75">
      <c r="B15" s="1">
        <v>15.6</v>
      </c>
      <c r="C15" t="s">
        <v>16</v>
      </c>
      <c r="D15" s="6" t="s">
        <v>22</v>
      </c>
      <c r="E15" s="15"/>
      <c r="F15">
        <v>1</v>
      </c>
      <c r="G15" s="10">
        <f t="shared" si="0"/>
        <v>0</v>
      </c>
      <c r="H15" s="47"/>
      <c r="I15" s="47"/>
      <c r="J15" s="60"/>
      <c r="K15" s="47"/>
      <c r="L15" s="61"/>
      <c r="M15" s="47"/>
    </row>
    <row r="16" spans="2:13" ht="15.75">
      <c r="B16" s="1">
        <v>5.2</v>
      </c>
      <c r="C16" t="s">
        <v>14</v>
      </c>
      <c r="D16" s="7" t="s">
        <v>23</v>
      </c>
      <c r="E16" s="15"/>
      <c r="F16">
        <v>1</v>
      </c>
      <c r="G16" s="10">
        <f t="shared" si="0"/>
        <v>0</v>
      </c>
      <c r="H16" s="47"/>
      <c r="I16" s="47"/>
      <c r="J16" s="60"/>
      <c r="K16" s="47"/>
      <c r="L16" s="61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104</v>
      </c>
      <c r="C18" s="4" t="s">
        <v>14</v>
      </c>
      <c r="D18" s="4"/>
      <c r="E18" s="4"/>
      <c r="F18" s="4"/>
      <c r="G18" s="12">
        <f>SUM(G9:G17)</f>
        <v>0</v>
      </c>
      <c r="H18" s="47"/>
      <c r="I18" s="47"/>
      <c r="J18" s="47"/>
      <c r="K18" s="47"/>
      <c r="L18" s="61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20.8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2"/>
      <c r="I20" s="62"/>
      <c r="J20" s="63"/>
      <c r="K20" s="62"/>
      <c r="L20" s="64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2"/>
      <c r="I21" s="62"/>
      <c r="J21" s="63"/>
      <c r="K21" s="62"/>
      <c r="L21" s="64"/>
      <c r="M21" s="47"/>
    </row>
    <row r="22" spans="1:13" ht="15.75">
      <c r="A22" s="21"/>
      <c r="B22" s="27">
        <v>20.8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2"/>
      <c r="I22" s="62"/>
      <c r="J22" s="65"/>
      <c r="K22" s="62"/>
      <c r="L22" s="64"/>
      <c r="M22" s="47"/>
    </row>
    <row r="23" spans="1:13" ht="15.75">
      <c r="A23" s="21"/>
      <c r="B23" s="27">
        <v>15.6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2"/>
      <c r="I23" s="62"/>
      <c r="J23" s="65"/>
      <c r="K23" s="62"/>
      <c r="L23" s="64"/>
      <c r="M23" s="47"/>
    </row>
    <row r="24" spans="1:13" ht="15.75">
      <c r="A24" s="21"/>
      <c r="B24" s="27">
        <v>10.4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2"/>
      <c r="I24" s="62"/>
      <c r="J24" s="65"/>
      <c r="K24" s="62"/>
      <c r="L24" s="64"/>
      <c r="M24" s="47"/>
    </row>
    <row r="25" spans="1:13" ht="15.75">
      <c r="A25" s="21"/>
      <c r="B25" s="27">
        <v>5.2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2"/>
      <c r="I25" s="62"/>
      <c r="J25" s="65"/>
      <c r="K25" s="62"/>
      <c r="L25" s="64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2"/>
      <c r="I26" s="62"/>
      <c r="J26" s="66"/>
      <c r="K26" s="62"/>
      <c r="L26" s="64"/>
      <c r="M26" s="47"/>
    </row>
    <row r="27" spans="1:13">
      <c r="B27" s="31" t="s">
        <v>37</v>
      </c>
      <c r="C27" s="21"/>
      <c r="D27" s="21" t="s">
        <v>33</v>
      </c>
      <c r="E27" s="25"/>
      <c r="F27" s="25">
        <v>5</v>
      </c>
      <c r="G27" s="30"/>
      <c r="H27" s="25"/>
      <c r="I27" s="25"/>
      <c r="J27" s="25"/>
      <c r="K27" s="25"/>
      <c r="L27" s="74"/>
      <c r="M27" s="47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62"/>
      <c r="I28" s="62"/>
      <c r="J28" s="62"/>
      <c r="K28" s="62"/>
      <c r="L28" s="69"/>
      <c r="M28" s="47"/>
    </row>
    <row r="29" spans="1:13">
      <c r="A29" s="21"/>
      <c r="B29" s="21"/>
      <c r="C29" s="21"/>
      <c r="D29" s="21"/>
      <c r="E29" s="21"/>
      <c r="F29" s="21"/>
      <c r="G29" s="34"/>
      <c r="H29" s="62"/>
      <c r="I29" s="62"/>
      <c r="J29" s="62"/>
      <c r="K29" s="62"/>
      <c r="L29" s="62"/>
      <c r="M29" s="47"/>
    </row>
    <row r="30" spans="1:13">
      <c r="A30" t="s">
        <v>24</v>
      </c>
      <c r="B30" s="17"/>
      <c r="C30" s="8"/>
      <c r="D30" s="8"/>
      <c r="E30" s="8"/>
      <c r="F30" s="8"/>
      <c r="G30" s="13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78" t="s">
        <v>0</v>
      </c>
      <c r="C34" s="79"/>
      <c r="D34" s="79"/>
      <c r="E34" s="80"/>
    </row>
    <row r="35" spans="2:13" ht="21">
      <c r="B35" s="81" t="s">
        <v>1</v>
      </c>
      <c r="C35" s="82"/>
      <c r="D35" s="82"/>
      <c r="E35" s="83"/>
    </row>
    <row r="36" spans="2:13" ht="21">
      <c r="B36" s="81" t="s">
        <v>34</v>
      </c>
      <c r="C36" s="82"/>
      <c r="D36" s="82"/>
      <c r="E36" s="83"/>
    </row>
    <row r="37" spans="2:13" ht="21">
      <c r="B37" s="111" t="s">
        <v>38</v>
      </c>
      <c r="C37" s="82"/>
      <c r="D37" s="82"/>
      <c r="E37" s="83"/>
    </row>
    <row r="38" spans="2:13" ht="21" hidden="1">
      <c r="B38" s="85" t="s">
        <v>4</v>
      </c>
      <c r="C38" s="86"/>
      <c r="D38" s="86"/>
      <c r="E38" s="35">
        <v>127</v>
      </c>
    </row>
    <row r="39" spans="2:13" ht="21">
      <c r="B39" s="87" t="s">
        <v>5</v>
      </c>
      <c r="C39" s="88"/>
      <c r="D39" s="88"/>
      <c r="E39" s="35">
        <v>104</v>
      </c>
    </row>
    <row r="40" spans="2:13">
      <c r="B40" s="1"/>
      <c r="E40" s="89" t="s">
        <v>6</v>
      </c>
      <c r="F40" s="90"/>
      <c r="G40" s="90"/>
      <c r="H40" s="84" t="s">
        <v>35</v>
      </c>
      <c r="I40" s="84"/>
      <c r="J40" s="84"/>
      <c r="K40" s="84"/>
      <c r="L40" s="84"/>
      <c r="M40" s="47"/>
    </row>
    <row r="41" spans="2:13">
      <c r="B41" s="2" t="s">
        <v>8</v>
      </c>
      <c r="C41" s="2" t="s">
        <v>9</v>
      </c>
      <c r="D41" s="2" t="s">
        <v>10</v>
      </c>
      <c r="E41" s="9" t="s">
        <v>11</v>
      </c>
      <c r="F41" s="9" t="s">
        <v>12</v>
      </c>
      <c r="G41" s="9" t="s">
        <v>13</v>
      </c>
      <c r="H41" s="2" t="s">
        <v>8</v>
      </c>
      <c r="I41" s="2" t="s">
        <v>9</v>
      </c>
      <c r="J41" s="9" t="s">
        <v>11</v>
      </c>
      <c r="K41" s="9" t="s">
        <v>12</v>
      </c>
      <c r="L41" s="9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4"/>
      <c r="F42">
        <v>1</v>
      </c>
      <c r="G42" s="10">
        <f>B42*E42*F42</f>
        <v>0</v>
      </c>
      <c r="H42" s="1">
        <v>0</v>
      </c>
      <c r="I42" t="s">
        <v>14</v>
      </c>
      <c r="J42" s="14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5"/>
      <c r="F43">
        <v>1</v>
      </c>
      <c r="G43" s="10">
        <f t="shared" ref="G43:G49" si="2">B43*E43*F43</f>
        <v>0</v>
      </c>
      <c r="H43" s="1">
        <v>0</v>
      </c>
      <c r="I43" t="s">
        <v>16</v>
      </c>
      <c r="J43" s="15"/>
      <c r="K43">
        <v>1</v>
      </c>
      <c r="L43" s="18">
        <f>H43*J43*K43</f>
        <v>0</v>
      </c>
      <c r="M43" s="47"/>
    </row>
    <row r="44" spans="2:13" ht="15.75">
      <c r="B44" s="1">
        <v>20.8</v>
      </c>
      <c r="C44" t="s">
        <v>16</v>
      </c>
      <c r="D44" s="6" t="s">
        <v>18</v>
      </c>
      <c r="E44" s="15"/>
      <c r="F44">
        <v>1</v>
      </c>
      <c r="G44" s="10">
        <f t="shared" si="2"/>
        <v>0</v>
      </c>
      <c r="H44" s="1">
        <v>20.8</v>
      </c>
      <c r="I44" t="s">
        <v>16</v>
      </c>
      <c r="J44" s="15"/>
      <c r="K44">
        <v>1</v>
      </c>
      <c r="L44" s="18">
        <f t="shared" ref="L44:L49" si="3">H44*J44*K44</f>
        <v>0</v>
      </c>
      <c r="M44" s="47"/>
    </row>
    <row r="45" spans="2:13" ht="15.75">
      <c r="B45" s="1">
        <v>26</v>
      </c>
      <c r="C45" t="s">
        <v>16</v>
      </c>
      <c r="D45" s="6" t="s">
        <v>19</v>
      </c>
      <c r="E45" s="15"/>
      <c r="F45">
        <v>1</v>
      </c>
      <c r="G45" s="10">
        <f t="shared" si="2"/>
        <v>0</v>
      </c>
      <c r="H45" s="1">
        <v>31.2</v>
      </c>
      <c r="I45" t="s">
        <v>16</v>
      </c>
      <c r="J45" s="15"/>
      <c r="K45">
        <v>1</v>
      </c>
      <c r="L45" s="18">
        <f t="shared" si="3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4"/>
      <c r="F46">
        <v>1</v>
      </c>
      <c r="G46" s="10">
        <f t="shared" si="2"/>
        <v>0</v>
      </c>
      <c r="H46" s="1">
        <v>0</v>
      </c>
      <c r="I46" t="s">
        <v>16</v>
      </c>
      <c r="J46" s="14"/>
      <c r="K46">
        <v>1</v>
      </c>
      <c r="L46" s="18">
        <f t="shared" si="3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5"/>
      <c r="F47">
        <v>1</v>
      </c>
      <c r="G47" s="10">
        <f t="shared" si="2"/>
        <v>0</v>
      </c>
      <c r="H47" s="1">
        <v>0</v>
      </c>
      <c r="I47" t="s">
        <v>16</v>
      </c>
      <c r="J47" s="15"/>
      <c r="K47">
        <v>1</v>
      </c>
      <c r="L47" s="18">
        <f t="shared" si="3"/>
        <v>0</v>
      </c>
      <c r="M47" s="47"/>
    </row>
    <row r="48" spans="2:13" ht="15.75">
      <c r="B48" s="1">
        <v>26</v>
      </c>
      <c r="C48" t="s">
        <v>16</v>
      </c>
      <c r="D48" s="6" t="s">
        <v>22</v>
      </c>
      <c r="E48" s="15"/>
      <c r="F48">
        <v>1</v>
      </c>
      <c r="G48" s="10">
        <f t="shared" si="2"/>
        <v>0</v>
      </c>
      <c r="H48" s="1">
        <v>20.8</v>
      </c>
      <c r="I48" t="s">
        <v>16</v>
      </c>
      <c r="J48" s="15"/>
      <c r="K48">
        <v>1</v>
      </c>
      <c r="L48" s="18">
        <f t="shared" si="3"/>
        <v>0</v>
      </c>
      <c r="M48" s="47"/>
    </row>
    <row r="49" spans="1:13" ht="15.75">
      <c r="B49" s="1">
        <v>31.2</v>
      </c>
      <c r="C49" t="s">
        <v>14</v>
      </c>
      <c r="D49" s="7" t="s">
        <v>23</v>
      </c>
      <c r="E49" s="15"/>
      <c r="F49">
        <v>1</v>
      </c>
      <c r="G49" s="10">
        <f t="shared" si="2"/>
        <v>0</v>
      </c>
      <c r="H49" s="1">
        <v>31.2</v>
      </c>
      <c r="I49" t="s">
        <v>14</v>
      </c>
      <c r="J49" s="15"/>
      <c r="K49">
        <v>1</v>
      </c>
      <c r="L49" s="18">
        <f t="shared" si="3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104</v>
      </c>
      <c r="C51" s="4" t="s">
        <v>14</v>
      </c>
      <c r="D51" s="4"/>
      <c r="E51" s="4"/>
      <c r="F51" s="4"/>
      <c r="G51" s="12">
        <f>SUM(G42:G50)</f>
        <v>0</v>
      </c>
      <c r="H51" s="3">
        <v>104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6"/>
      <c r="J52" s="36"/>
      <c r="L52" s="20"/>
      <c r="M52" s="47"/>
    </row>
    <row r="53" spans="1:13">
      <c r="B53" s="22">
        <v>20.8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20.8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7"/>
    </row>
    <row r="55" spans="1:13" ht="15.75">
      <c r="B55" s="27">
        <v>5.2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20.8</v>
      </c>
      <c r="I55" s="25" t="s">
        <v>14</v>
      </c>
      <c r="J55" s="28"/>
      <c r="K55" s="25">
        <v>1</v>
      </c>
      <c r="L55" s="26">
        <f t="shared" si="4"/>
        <v>0</v>
      </c>
      <c r="M55" s="47"/>
    </row>
    <row r="56" spans="1:13" ht="15.75">
      <c r="B56" s="27">
        <v>4.16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20.8</v>
      </c>
      <c r="I56" s="25" t="s">
        <v>14</v>
      </c>
      <c r="J56" s="28"/>
      <c r="K56" s="25">
        <v>1</v>
      </c>
      <c r="L56" s="26">
        <f t="shared" si="4"/>
        <v>0</v>
      </c>
      <c r="M56" s="47"/>
    </row>
    <row r="57" spans="1:13" ht="15.75">
      <c r="B57" s="27">
        <v>3.12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10.4</v>
      </c>
      <c r="I57" s="25" t="s">
        <v>14</v>
      </c>
      <c r="J57" s="28"/>
      <c r="K57" s="25">
        <v>1</v>
      </c>
      <c r="L57" s="26">
        <f t="shared" si="4"/>
        <v>0</v>
      </c>
      <c r="M57" s="47"/>
    </row>
    <row r="58" spans="1:13" ht="15.75">
      <c r="B58" s="27">
        <v>3.12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5.2</v>
      </c>
      <c r="I58" s="25" t="s">
        <v>14</v>
      </c>
      <c r="J58" s="28"/>
      <c r="K58" s="25">
        <v>1</v>
      </c>
      <c r="L58" s="26">
        <f t="shared" si="4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B60" s="31" t="s">
        <v>37</v>
      </c>
      <c r="C60" s="21"/>
      <c r="D60" s="21" t="s">
        <v>33</v>
      </c>
      <c r="E60" s="25"/>
      <c r="F60" s="25">
        <v>2</v>
      </c>
      <c r="G60" s="30"/>
      <c r="H60" s="25"/>
      <c r="I60" s="25"/>
      <c r="J60" s="25"/>
      <c r="K60" s="25">
        <v>3</v>
      </c>
      <c r="L60" s="74"/>
      <c r="M60" s="47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7"/>
    </row>
    <row r="63" spans="1:13">
      <c r="A63" t="s">
        <v>24</v>
      </c>
      <c r="B63" s="17"/>
      <c r="C63" s="8"/>
      <c r="D63" s="8"/>
      <c r="E63" s="8"/>
      <c r="F63" s="8"/>
      <c r="G63" s="13">
        <f>G51+G61</f>
        <v>0</v>
      </c>
      <c r="H63" s="8"/>
      <c r="I63" s="8"/>
      <c r="J63" s="8"/>
      <c r="K63" s="8"/>
      <c r="L63" s="13">
        <f>L61+L51</f>
        <v>0</v>
      </c>
      <c r="M63" s="52">
        <f>G63+L63</f>
        <v>0</v>
      </c>
    </row>
    <row r="65" spans="2:13">
      <c r="M65" s="11"/>
    </row>
    <row r="67" spans="2:13" ht="21">
      <c r="B67" s="91" t="s">
        <v>0</v>
      </c>
      <c r="C67" s="92"/>
      <c r="D67" s="92"/>
      <c r="E67" s="93"/>
    </row>
    <row r="68" spans="2:13" ht="21">
      <c r="B68" s="94" t="s">
        <v>1</v>
      </c>
      <c r="C68" s="95"/>
      <c r="D68" s="95"/>
      <c r="E68" s="96"/>
    </row>
    <row r="69" spans="2:13" ht="21">
      <c r="B69" s="94" t="s">
        <v>36</v>
      </c>
      <c r="C69" s="95"/>
      <c r="D69" s="95"/>
      <c r="E69" s="96"/>
    </row>
    <row r="70" spans="2:13" ht="21">
      <c r="B70" s="113" t="s">
        <v>38</v>
      </c>
      <c r="C70" s="95"/>
      <c r="D70" s="95"/>
      <c r="E70" s="96"/>
    </row>
    <row r="71" spans="2:13" ht="21" hidden="1">
      <c r="B71" s="97" t="s">
        <v>4</v>
      </c>
      <c r="C71" s="98"/>
      <c r="D71" s="98"/>
      <c r="E71" s="38">
        <v>127</v>
      </c>
    </row>
    <row r="72" spans="2:13" ht="21">
      <c r="B72" s="99" t="s">
        <v>5</v>
      </c>
      <c r="C72" s="100"/>
      <c r="D72" s="100"/>
      <c r="E72" s="38">
        <v>104</v>
      </c>
    </row>
    <row r="73" spans="2:13">
      <c r="B73" s="1"/>
      <c r="E73" s="89" t="s">
        <v>6</v>
      </c>
      <c r="F73" s="90"/>
      <c r="G73" s="90"/>
      <c r="H73" s="84" t="s">
        <v>35</v>
      </c>
      <c r="I73" s="84"/>
      <c r="J73" s="84"/>
      <c r="K73" s="84"/>
      <c r="L73" s="84"/>
      <c r="M73" s="47"/>
    </row>
    <row r="74" spans="2:13">
      <c r="B74" s="2" t="s">
        <v>8</v>
      </c>
      <c r="C74" s="2" t="s">
        <v>9</v>
      </c>
      <c r="D74" s="2" t="s">
        <v>10</v>
      </c>
      <c r="E74" s="9" t="s">
        <v>11</v>
      </c>
      <c r="F74" s="9" t="s">
        <v>12</v>
      </c>
      <c r="G74" s="9" t="s">
        <v>13</v>
      </c>
      <c r="H74" s="2" t="s">
        <v>8</v>
      </c>
      <c r="I74" s="2" t="s">
        <v>9</v>
      </c>
      <c r="J74" s="9" t="s">
        <v>11</v>
      </c>
      <c r="K74" s="9" t="s">
        <v>12</v>
      </c>
      <c r="L74" s="9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4"/>
      <c r="F75">
        <v>1</v>
      </c>
      <c r="G75" s="10">
        <f>B75*E75*F75</f>
        <v>0</v>
      </c>
      <c r="H75" s="1">
        <v>0</v>
      </c>
      <c r="I75" t="s">
        <v>14</v>
      </c>
      <c r="J75" s="14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5"/>
      <c r="F76">
        <v>1</v>
      </c>
      <c r="G76" s="10">
        <f t="shared" ref="G76:G82" si="6">B76*E76*F76</f>
        <v>0</v>
      </c>
      <c r="H76" s="1">
        <v>0</v>
      </c>
      <c r="I76" t="s">
        <v>16</v>
      </c>
      <c r="J76" s="15"/>
      <c r="K76">
        <v>1</v>
      </c>
      <c r="L76" s="18">
        <f>H76*J76*K76</f>
        <v>0</v>
      </c>
      <c r="M76" s="47"/>
    </row>
    <row r="77" spans="2:13" ht="15.75">
      <c r="B77" s="1">
        <v>20.8</v>
      </c>
      <c r="C77" t="s">
        <v>16</v>
      </c>
      <c r="D77" s="6" t="s">
        <v>18</v>
      </c>
      <c r="E77" s="15"/>
      <c r="F77">
        <v>1</v>
      </c>
      <c r="G77" s="10">
        <f t="shared" si="6"/>
        <v>0</v>
      </c>
      <c r="H77" s="1">
        <v>20.8</v>
      </c>
      <c r="I77" t="s">
        <v>16</v>
      </c>
      <c r="J77" s="15"/>
      <c r="K77">
        <v>1</v>
      </c>
      <c r="L77" s="18">
        <f t="shared" ref="L77:L82" si="7">H77*J77*K77</f>
        <v>0</v>
      </c>
      <c r="M77" s="47"/>
    </row>
    <row r="78" spans="2:13" ht="15.75">
      <c r="B78" s="1">
        <v>31.2</v>
      </c>
      <c r="C78" t="s">
        <v>16</v>
      </c>
      <c r="D78" s="6" t="s">
        <v>19</v>
      </c>
      <c r="E78" s="15"/>
      <c r="F78">
        <v>1</v>
      </c>
      <c r="G78" s="10">
        <f t="shared" si="6"/>
        <v>0</v>
      </c>
      <c r="H78" s="1">
        <v>31.2</v>
      </c>
      <c r="I78" t="s">
        <v>16</v>
      </c>
      <c r="J78" s="15"/>
      <c r="K78">
        <v>1</v>
      </c>
      <c r="L78" s="18">
        <f t="shared" si="7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4"/>
      <c r="F79">
        <v>1</v>
      </c>
      <c r="G79" s="10">
        <f t="shared" si="6"/>
        <v>0</v>
      </c>
      <c r="H79" s="1">
        <v>0</v>
      </c>
      <c r="I79" t="s">
        <v>16</v>
      </c>
      <c r="J79" s="14"/>
      <c r="K79">
        <v>1</v>
      </c>
      <c r="L79" s="18">
        <f t="shared" si="7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5"/>
      <c r="F80">
        <v>1</v>
      </c>
      <c r="G80" s="10">
        <f t="shared" si="6"/>
        <v>0</v>
      </c>
      <c r="H80" s="1">
        <v>0</v>
      </c>
      <c r="I80" t="s">
        <v>16</v>
      </c>
      <c r="J80" s="15"/>
      <c r="K80">
        <v>1</v>
      </c>
      <c r="L80" s="18">
        <f t="shared" si="7"/>
        <v>0</v>
      </c>
      <c r="M80" s="47"/>
    </row>
    <row r="81" spans="1:13" ht="15.75">
      <c r="B81" s="1">
        <v>20.8</v>
      </c>
      <c r="C81" t="s">
        <v>16</v>
      </c>
      <c r="D81" s="6" t="s">
        <v>22</v>
      </c>
      <c r="E81" s="15"/>
      <c r="F81">
        <v>1</v>
      </c>
      <c r="G81" s="10">
        <f t="shared" si="6"/>
        <v>0</v>
      </c>
      <c r="H81" s="1">
        <v>20.8</v>
      </c>
      <c r="I81" t="s">
        <v>16</v>
      </c>
      <c r="J81" s="15"/>
      <c r="K81">
        <v>1</v>
      </c>
      <c r="L81" s="18">
        <f t="shared" si="7"/>
        <v>0</v>
      </c>
      <c r="M81" s="47"/>
    </row>
    <row r="82" spans="1:13" ht="15.75">
      <c r="B82" s="1">
        <v>31.2</v>
      </c>
      <c r="C82" t="s">
        <v>14</v>
      </c>
      <c r="D82" s="7" t="s">
        <v>23</v>
      </c>
      <c r="E82" s="15"/>
      <c r="F82">
        <v>1</v>
      </c>
      <c r="G82" s="10">
        <f t="shared" si="6"/>
        <v>0</v>
      </c>
      <c r="H82" s="1">
        <v>31.2</v>
      </c>
      <c r="I82" t="s">
        <v>14</v>
      </c>
      <c r="J82" s="15"/>
      <c r="K82">
        <v>1</v>
      </c>
      <c r="L82" s="18">
        <f t="shared" si="7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104</v>
      </c>
      <c r="C84" s="4" t="s">
        <v>14</v>
      </c>
      <c r="D84" s="4"/>
      <c r="E84" s="4"/>
      <c r="F84" s="4"/>
      <c r="G84" s="12">
        <f>SUM(G75:G83)</f>
        <v>0</v>
      </c>
      <c r="H84" s="3">
        <v>104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7"/>
    </row>
    <row r="86" spans="1:13">
      <c r="B86" s="22">
        <v>20.8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20.8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7"/>
    </row>
    <row r="88" spans="1:13" ht="15.75">
      <c r="B88" s="27">
        <v>10.4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5.2</v>
      </c>
      <c r="I88" s="25" t="s">
        <v>14</v>
      </c>
      <c r="J88" s="28"/>
      <c r="K88" s="25">
        <v>1</v>
      </c>
      <c r="L88" s="26">
        <f t="shared" si="8"/>
        <v>0</v>
      </c>
      <c r="M88" s="47"/>
    </row>
    <row r="89" spans="1:13" ht="15.75">
      <c r="B89" s="27">
        <v>10.4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4.16</v>
      </c>
      <c r="I89" s="25" t="s">
        <v>14</v>
      </c>
      <c r="J89" s="28"/>
      <c r="K89" s="25">
        <v>1</v>
      </c>
      <c r="L89" s="26">
        <f t="shared" si="8"/>
        <v>0</v>
      </c>
      <c r="M89" s="47"/>
    </row>
    <row r="90" spans="1:13" ht="15.75">
      <c r="B90" s="27">
        <v>5.2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3.12</v>
      </c>
      <c r="I90" s="25" t="s">
        <v>14</v>
      </c>
      <c r="J90" s="28"/>
      <c r="K90" s="25">
        <v>1</v>
      </c>
      <c r="L90" s="26">
        <f t="shared" si="8"/>
        <v>0</v>
      </c>
      <c r="M90" s="47"/>
    </row>
    <row r="91" spans="1:13" ht="15.75">
      <c r="B91" s="27">
        <v>3.12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3.12</v>
      </c>
      <c r="I91" s="25" t="s">
        <v>14</v>
      </c>
      <c r="J91" s="28"/>
      <c r="K91" s="25">
        <v>1</v>
      </c>
      <c r="L91" s="26">
        <f t="shared" si="8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B93" s="31" t="s">
        <v>37</v>
      </c>
      <c r="C93" s="21"/>
      <c r="D93" s="21" t="s">
        <v>33</v>
      </c>
      <c r="E93" s="25"/>
      <c r="F93" s="25">
        <v>2</v>
      </c>
      <c r="G93" s="30"/>
      <c r="H93" s="25"/>
      <c r="I93" s="25"/>
      <c r="J93" s="25"/>
      <c r="K93" s="25">
        <v>3</v>
      </c>
      <c r="L93" s="74"/>
      <c r="M93" s="47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7"/>
    </row>
    <row r="96" spans="1:13">
      <c r="A96" t="s">
        <v>24</v>
      </c>
      <c r="B96" s="17"/>
      <c r="C96" s="8"/>
      <c r="D96" s="8"/>
      <c r="E96" s="8"/>
      <c r="F96" s="8"/>
      <c r="G96" s="13">
        <f>G84+G94</f>
        <v>0</v>
      </c>
      <c r="H96" s="8"/>
      <c r="I96" s="8"/>
      <c r="J96" s="8"/>
      <c r="K96" s="8"/>
      <c r="L96" s="13">
        <f>L94+L84</f>
        <v>0</v>
      </c>
      <c r="M96" s="52">
        <f>G96+L96</f>
        <v>0</v>
      </c>
    </row>
  </sheetData>
  <sheetProtection sheet="1" objects="1" scenarios="1"/>
  <protectedRanges>
    <protectedRange sqref="E1:E26 J1:J26 E94:E1048576 J94:J1048576 E61:E92 J61:J92 E28:E59 J28:J59" name="Range1"/>
    <protectedRange sqref="E93 J93 E60 J60 E27 J27" name="Range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CD15-AC5C-40FB-A77B-C74667F71350}">
  <dimension ref="A1:M96"/>
  <sheetViews>
    <sheetView topLeftCell="B37" zoomScale="99" workbookViewId="0">
      <selection activeCell="G95" sqref="G95"/>
    </sheetView>
  </sheetViews>
  <sheetFormatPr defaultRowHeight="15"/>
  <cols>
    <col min="2" max="2" width="22.140625" customWidth="1"/>
    <col min="3" max="3" width="13.5703125" customWidth="1"/>
    <col min="4" max="4" width="28.85546875" bestFit="1" customWidth="1"/>
    <col min="5" max="5" width="13.85546875" customWidth="1"/>
    <col min="6" max="6" width="15.85546875" customWidth="1"/>
    <col min="7" max="7" width="13.7109375" bestFit="1" customWidth="1"/>
    <col min="10" max="10" width="11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1" t="s">
        <v>0</v>
      </c>
      <c r="C1" s="102"/>
      <c r="D1" s="102"/>
      <c r="E1" s="103"/>
    </row>
    <row r="2" spans="2:13" ht="21">
      <c r="B2" s="104" t="s">
        <v>1</v>
      </c>
      <c r="C2" s="105"/>
      <c r="D2" s="105"/>
      <c r="E2" s="106"/>
    </row>
    <row r="3" spans="2:13" ht="21">
      <c r="B3" s="104" t="s">
        <v>2</v>
      </c>
      <c r="C3" s="105"/>
      <c r="D3" s="105"/>
      <c r="E3" s="106"/>
    </row>
    <row r="4" spans="2:13" ht="21">
      <c r="B4" s="112" t="s">
        <v>39</v>
      </c>
      <c r="C4" s="105"/>
      <c r="D4" s="105"/>
      <c r="E4" s="106"/>
    </row>
    <row r="5" spans="2:13" ht="21.6" hidden="1" customHeight="1">
      <c r="B5" s="107" t="s">
        <v>4</v>
      </c>
      <c r="C5" s="108"/>
      <c r="D5" s="108"/>
      <c r="E5" s="16">
        <v>176</v>
      </c>
    </row>
    <row r="6" spans="2:13" ht="21.6" customHeight="1">
      <c r="B6" s="109" t="s">
        <v>5</v>
      </c>
      <c r="C6" s="110"/>
      <c r="D6" s="110"/>
      <c r="E6" s="16">
        <v>141</v>
      </c>
    </row>
    <row r="7" spans="2:13">
      <c r="B7" s="1"/>
      <c r="E7" s="89" t="s">
        <v>6</v>
      </c>
      <c r="F7" s="90"/>
      <c r="G7" s="90"/>
      <c r="H7" s="77"/>
      <c r="I7" s="77"/>
      <c r="J7" s="77"/>
      <c r="K7" s="77"/>
      <c r="L7" s="77"/>
      <c r="M7" s="47" t="s">
        <v>7</v>
      </c>
    </row>
    <row r="8" spans="2:13">
      <c r="B8" s="2" t="s">
        <v>8</v>
      </c>
      <c r="C8" s="2" t="s">
        <v>9</v>
      </c>
      <c r="D8" s="2" t="s">
        <v>10</v>
      </c>
      <c r="E8" s="9" t="s">
        <v>11</v>
      </c>
      <c r="F8" s="9" t="s">
        <v>12</v>
      </c>
      <c r="G8" s="9" t="s">
        <v>13</v>
      </c>
      <c r="H8" s="59"/>
      <c r="I8" s="59"/>
      <c r="J8" s="59"/>
      <c r="K8" s="59"/>
      <c r="L8" s="59"/>
      <c r="M8" s="47"/>
    </row>
    <row r="9" spans="2:13" ht="15.75">
      <c r="B9" s="1">
        <v>14.100000000000001</v>
      </c>
      <c r="C9" t="s">
        <v>14</v>
      </c>
      <c r="D9" s="5" t="s">
        <v>15</v>
      </c>
      <c r="E9" s="14"/>
      <c r="F9">
        <v>1</v>
      </c>
      <c r="G9" s="10">
        <f>B9*E9*F9</f>
        <v>0</v>
      </c>
      <c r="H9" s="47"/>
      <c r="I9" s="47"/>
      <c r="J9" s="60"/>
      <c r="K9" s="47"/>
      <c r="L9" s="61"/>
      <c r="M9" s="47"/>
    </row>
    <row r="10" spans="2:13" ht="15.75">
      <c r="B10" s="1">
        <v>21.15</v>
      </c>
      <c r="C10" t="s">
        <v>16</v>
      </c>
      <c r="D10" s="6" t="s">
        <v>17</v>
      </c>
      <c r="E10" s="15"/>
      <c r="F10">
        <v>1</v>
      </c>
      <c r="G10" s="10">
        <f t="shared" ref="G10:G16" si="0">B10*E10*F10</f>
        <v>0</v>
      </c>
      <c r="H10" s="47"/>
      <c r="I10" s="47"/>
      <c r="J10" s="60"/>
      <c r="K10" s="47"/>
      <c r="L10" s="61"/>
      <c r="M10" s="47"/>
    </row>
    <row r="11" spans="2:13" ht="15.75">
      <c r="B11" s="1">
        <v>21.15</v>
      </c>
      <c r="C11" t="s">
        <v>16</v>
      </c>
      <c r="D11" s="6" t="s">
        <v>18</v>
      </c>
      <c r="E11" s="15"/>
      <c r="F11">
        <v>1</v>
      </c>
      <c r="G11" s="10">
        <f t="shared" si="0"/>
        <v>0</v>
      </c>
      <c r="H11" s="47"/>
      <c r="I11" s="47"/>
      <c r="J11" s="60"/>
      <c r="K11" s="47"/>
      <c r="L11" s="61"/>
      <c r="M11" s="47"/>
    </row>
    <row r="12" spans="2:13" ht="15.75">
      <c r="B12" s="1">
        <v>7.0500000000000007</v>
      </c>
      <c r="C12" t="s">
        <v>16</v>
      </c>
      <c r="D12" s="6" t="s">
        <v>19</v>
      </c>
      <c r="E12" s="15"/>
      <c r="F12">
        <v>1</v>
      </c>
      <c r="G12" s="10">
        <f t="shared" si="0"/>
        <v>0</v>
      </c>
      <c r="H12" s="47"/>
      <c r="I12" s="47"/>
      <c r="J12" s="60"/>
      <c r="K12" s="47"/>
      <c r="L12" s="61"/>
      <c r="M12" s="47"/>
    </row>
    <row r="13" spans="2:13" ht="15.75">
      <c r="B13" s="1">
        <v>7.0500000000000007</v>
      </c>
      <c r="C13" t="s">
        <v>16</v>
      </c>
      <c r="D13" s="6" t="s">
        <v>20</v>
      </c>
      <c r="E13" s="14"/>
      <c r="F13">
        <v>1</v>
      </c>
      <c r="G13" s="10">
        <f t="shared" si="0"/>
        <v>0</v>
      </c>
      <c r="H13" s="47"/>
      <c r="I13" s="47"/>
      <c r="J13" s="60"/>
      <c r="K13" s="47"/>
      <c r="L13" s="61"/>
      <c r="M13" s="47"/>
    </row>
    <row r="14" spans="2:13" ht="15.75">
      <c r="B14" s="1">
        <v>42.3</v>
      </c>
      <c r="C14" t="s">
        <v>16</v>
      </c>
      <c r="D14" s="6" t="s">
        <v>21</v>
      </c>
      <c r="E14" s="15"/>
      <c r="F14">
        <v>1</v>
      </c>
      <c r="G14" s="10">
        <f t="shared" si="0"/>
        <v>0</v>
      </c>
      <c r="H14" s="47"/>
      <c r="I14" s="47"/>
      <c r="J14" s="60"/>
      <c r="K14" s="47"/>
      <c r="L14" s="61"/>
      <c r="M14" s="47"/>
    </row>
    <row r="15" spans="2:13" ht="15.75">
      <c r="B15" s="1">
        <v>21.15</v>
      </c>
      <c r="C15" t="s">
        <v>16</v>
      </c>
      <c r="D15" s="6" t="s">
        <v>22</v>
      </c>
      <c r="E15" s="15"/>
      <c r="F15">
        <v>1</v>
      </c>
      <c r="G15" s="10">
        <f t="shared" si="0"/>
        <v>0</v>
      </c>
      <c r="H15" s="47"/>
      <c r="I15" s="47"/>
      <c r="J15" s="60"/>
      <c r="K15" s="47"/>
      <c r="L15" s="61"/>
      <c r="M15" s="47"/>
    </row>
    <row r="16" spans="2:13" ht="15.75">
      <c r="B16" s="1">
        <v>7.0500000000000007</v>
      </c>
      <c r="C16" t="s">
        <v>14</v>
      </c>
      <c r="D16" s="7" t="s">
        <v>23</v>
      </c>
      <c r="E16" s="15"/>
      <c r="F16">
        <v>1</v>
      </c>
      <c r="G16" s="10">
        <f t="shared" si="0"/>
        <v>0</v>
      </c>
      <c r="H16" s="47"/>
      <c r="I16" s="47"/>
      <c r="J16" s="60"/>
      <c r="K16" s="47"/>
      <c r="L16" s="61"/>
      <c r="M16" s="47"/>
    </row>
    <row r="17" spans="1:13">
      <c r="B17" s="1"/>
      <c r="E17" s="11"/>
      <c r="G17" s="11"/>
      <c r="H17" s="47"/>
      <c r="I17" s="47"/>
      <c r="J17" s="52"/>
      <c r="K17" s="47"/>
      <c r="L17" s="52"/>
      <c r="M17" s="47"/>
    </row>
    <row r="18" spans="1:13">
      <c r="A18" t="s">
        <v>24</v>
      </c>
      <c r="B18" s="3">
        <v>141</v>
      </c>
      <c r="C18" s="4" t="s">
        <v>14</v>
      </c>
      <c r="D18" s="4"/>
      <c r="E18" s="4"/>
      <c r="F18" s="4"/>
      <c r="G18" s="12">
        <f>SUM(G9:G17)</f>
        <v>0</v>
      </c>
      <c r="H18" s="47"/>
      <c r="I18" s="47"/>
      <c r="J18" s="47"/>
      <c r="K18" s="47"/>
      <c r="L18" s="61"/>
      <c r="M18" s="47"/>
    </row>
    <row r="19" spans="1:13">
      <c r="H19" s="47"/>
      <c r="I19" s="47"/>
      <c r="J19" s="47"/>
      <c r="K19" s="47"/>
      <c r="L19" s="47"/>
      <c r="M19" s="47"/>
    </row>
    <row r="20" spans="1:13">
      <c r="A20" s="21"/>
      <c r="B20" s="22">
        <v>28.200000000000003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2"/>
      <c r="I20" s="62"/>
      <c r="J20" s="63"/>
      <c r="K20" s="62"/>
      <c r="L20" s="64"/>
      <c r="M20" s="47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2"/>
      <c r="I21" s="62"/>
      <c r="J21" s="63"/>
      <c r="K21" s="62"/>
      <c r="L21" s="64"/>
      <c r="M21" s="47"/>
    </row>
    <row r="22" spans="1:13" ht="15.75">
      <c r="A22" s="21"/>
      <c r="B22" s="27">
        <v>28.200000000000003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2"/>
      <c r="I22" s="62"/>
      <c r="J22" s="65"/>
      <c r="K22" s="62"/>
      <c r="L22" s="64"/>
      <c r="M22" s="47"/>
    </row>
    <row r="23" spans="1:13" ht="15.75">
      <c r="A23" s="21"/>
      <c r="B23" s="27">
        <v>21.15</v>
      </c>
      <c r="C23" s="21" t="s">
        <v>14</v>
      </c>
      <c r="D23" s="21" t="s">
        <v>29</v>
      </c>
      <c r="E23" s="28"/>
      <c r="F23" s="25">
        <v>1</v>
      </c>
      <c r="G23" s="26">
        <f>B23*E23*F23</f>
        <v>0</v>
      </c>
      <c r="H23" s="62"/>
      <c r="I23" s="62"/>
      <c r="J23" s="65"/>
      <c r="K23" s="62"/>
      <c r="L23" s="64"/>
      <c r="M23" s="47"/>
    </row>
    <row r="24" spans="1:13" ht="15.75">
      <c r="A24" s="21"/>
      <c r="B24" s="27">
        <v>14.100000000000001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2"/>
      <c r="I24" s="62"/>
      <c r="J24" s="65"/>
      <c r="K24" s="62"/>
      <c r="L24" s="64"/>
      <c r="M24" s="47"/>
    </row>
    <row r="25" spans="1:13" ht="15.75">
      <c r="A25" s="21"/>
      <c r="B25" s="27">
        <v>7.0500000000000007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2"/>
      <c r="I25" s="62"/>
      <c r="J25" s="65"/>
      <c r="K25" s="62"/>
      <c r="L25" s="64"/>
      <c r="M25" s="47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2"/>
      <c r="I26" s="62"/>
      <c r="J26" s="66"/>
      <c r="K26" s="62"/>
      <c r="L26" s="64"/>
      <c r="M26" s="47"/>
    </row>
    <row r="27" spans="1:13">
      <c r="B27" s="31" t="s">
        <v>37</v>
      </c>
      <c r="C27" s="21"/>
      <c r="D27" s="21" t="s">
        <v>33</v>
      </c>
      <c r="E27" s="25"/>
      <c r="F27" s="25">
        <v>5</v>
      </c>
      <c r="G27" s="75"/>
      <c r="H27" s="47"/>
      <c r="I27" s="47"/>
      <c r="J27" s="47"/>
      <c r="K27" s="47"/>
      <c r="L27" s="47"/>
      <c r="M27" s="76"/>
    </row>
    <row r="28" spans="1:13">
      <c r="A28" s="21"/>
      <c r="B28" s="32"/>
      <c r="C28" s="33"/>
      <c r="D28" s="33"/>
      <c r="E28" s="25"/>
      <c r="F28" s="25"/>
      <c r="G28" s="30">
        <f>SUM(G20:G27)</f>
        <v>0</v>
      </c>
      <c r="H28" s="62"/>
      <c r="I28" s="62"/>
      <c r="J28" s="62"/>
      <c r="K28" s="62"/>
      <c r="L28" s="69"/>
      <c r="M28" s="47"/>
    </row>
    <row r="29" spans="1:13">
      <c r="A29" s="21"/>
      <c r="B29" s="21"/>
      <c r="C29" s="21"/>
      <c r="D29" s="21"/>
      <c r="E29" s="21"/>
      <c r="F29" s="21"/>
      <c r="G29" s="34"/>
      <c r="H29" s="62"/>
      <c r="I29" s="62"/>
      <c r="J29" s="62"/>
      <c r="K29" s="62"/>
      <c r="L29" s="62"/>
      <c r="M29" s="47"/>
    </row>
    <row r="30" spans="1:13">
      <c r="A30" t="s">
        <v>24</v>
      </c>
      <c r="B30" s="17"/>
      <c r="C30" s="8"/>
      <c r="D30" s="8"/>
      <c r="E30" s="8"/>
      <c r="F30" s="8"/>
      <c r="G30" s="13">
        <f>G18+G28</f>
        <v>0</v>
      </c>
      <c r="H30" s="47"/>
      <c r="I30" s="47"/>
      <c r="J30" s="47"/>
      <c r="K30" s="47"/>
      <c r="L30" s="52"/>
      <c r="M30" s="52">
        <f>G30+L30</f>
        <v>0</v>
      </c>
    </row>
    <row r="34" spans="2:13" ht="21">
      <c r="B34" s="78" t="s">
        <v>0</v>
      </c>
      <c r="C34" s="79"/>
      <c r="D34" s="79"/>
      <c r="E34" s="80"/>
    </row>
    <row r="35" spans="2:13" ht="21">
      <c r="B35" s="81" t="s">
        <v>1</v>
      </c>
      <c r="C35" s="82"/>
      <c r="D35" s="82"/>
      <c r="E35" s="83"/>
    </row>
    <row r="36" spans="2:13" ht="21">
      <c r="B36" s="81" t="s">
        <v>34</v>
      </c>
      <c r="C36" s="82"/>
      <c r="D36" s="82"/>
      <c r="E36" s="83"/>
    </row>
    <row r="37" spans="2:13" ht="21">
      <c r="B37" s="111" t="s">
        <v>39</v>
      </c>
      <c r="C37" s="82"/>
      <c r="D37" s="82"/>
      <c r="E37" s="83"/>
    </row>
    <row r="38" spans="2:13" ht="21" hidden="1">
      <c r="B38" s="85" t="s">
        <v>4</v>
      </c>
      <c r="C38" s="86"/>
      <c r="D38" s="86"/>
      <c r="E38" s="35">
        <v>176</v>
      </c>
    </row>
    <row r="39" spans="2:13" ht="21">
      <c r="B39" s="87" t="s">
        <v>5</v>
      </c>
      <c r="C39" s="88"/>
      <c r="D39" s="88"/>
      <c r="E39" s="35">
        <v>141</v>
      </c>
    </row>
    <row r="40" spans="2:13">
      <c r="B40" s="1"/>
      <c r="E40" s="89" t="s">
        <v>6</v>
      </c>
      <c r="F40" s="90"/>
      <c r="G40" s="90"/>
      <c r="H40" s="84" t="s">
        <v>35</v>
      </c>
      <c r="I40" s="84"/>
      <c r="J40" s="84"/>
      <c r="K40" s="84"/>
      <c r="L40" s="84"/>
      <c r="M40" s="47"/>
    </row>
    <row r="41" spans="2:13">
      <c r="B41" s="2" t="s">
        <v>8</v>
      </c>
      <c r="C41" s="2" t="s">
        <v>9</v>
      </c>
      <c r="D41" s="2" t="s">
        <v>10</v>
      </c>
      <c r="E41" s="9" t="s">
        <v>11</v>
      </c>
      <c r="F41" s="9" t="s">
        <v>12</v>
      </c>
      <c r="G41" s="9" t="s">
        <v>13</v>
      </c>
      <c r="H41" s="2" t="s">
        <v>8</v>
      </c>
      <c r="I41" s="2" t="s">
        <v>9</v>
      </c>
      <c r="J41" s="9" t="s">
        <v>11</v>
      </c>
      <c r="K41" s="9" t="s">
        <v>12</v>
      </c>
      <c r="L41" s="9" t="s">
        <v>13</v>
      </c>
      <c r="M41" s="47"/>
    </row>
    <row r="42" spans="2:13" ht="15.75">
      <c r="B42" s="1">
        <v>0</v>
      </c>
      <c r="C42" t="s">
        <v>14</v>
      </c>
      <c r="D42" s="5" t="s">
        <v>15</v>
      </c>
      <c r="E42" s="14"/>
      <c r="F42">
        <v>1</v>
      </c>
      <c r="G42" s="10">
        <f>B42*E42*F42</f>
        <v>0</v>
      </c>
      <c r="H42" s="1">
        <v>0</v>
      </c>
      <c r="I42" t="s">
        <v>14</v>
      </c>
      <c r="J42" s="14"/>
      <c r="K42">
        <v>1</v>
      </c>
      <c r="L42" s="18">
        <f>H42*J42*K42</f>
        <v>0</v>
      </c>
      <c r="M42" s="47"/>
    </row>
    <row r="43" spans="2:13" ht="15.75">
      <c r="B43" s="1">
        <v>0</v>
      </c>
      <c r="C43" t="s">
        <v>16</v>
      </c>
      <c r="D43" s="6" t="s">
        <v>17</v>
      </c>
      <c r="E43" s="15"/>
      <c r="F43">
        <v>1</v>
      </c>
      <c r="G43" s="10">
        <f t="shared" ref="G43:G49" si="1">B43*E43*F43</f>
        <v>0</v>
      </c>
      <c r="H43" s="1">
        <v>0</v>
      </c>
      <c r="I43" t="s">
        <v>16</v>
      </c>
      <c r="J43" s="15"/>
      <c r="K43">
        <v>1</v>
      </c>
      <c r="L43" s="18">
        <f>H43*J43*K43</f>
        <v>0</v>
      </c>
      <c r="M43" s="47"/>
    </row>
    <row r="44" spans="2:13" ht="15.75">
      <c r="B44" s="1">
        <v>28.200000000000003</v>
      </c>
      <c r="C44" t="s">
        <v>16</v>
      </c>
      <c r="D44" s="6" t="s">
        <v>18</v>
      </c>
      <c r="E44" s="15"/>
      <c r="F44">
        <v>1</v>
      </c>
      <c r="G44" s="10">
        <f t="shared" si="1"/>
        <v>0</v>
      </c>
      <c r="H44" s="1">
        <v>28.200000000000003</v>
      </c>
      <c r="I44" t="s">
        <v>16</v>
      </c>
      <c r="J44" s="15"/>
      <c r="K44">
        <v>1</v>
      </c>
      <c r="L44" s="18">
        <f t="shared" ref="L44:L49" si="2">H44*J44*K44</f>
        <v>0</v>
      </c>
      <c r="M44" s="47"/>
    </row>
    <row r="45" spans="2:13" ht="15.75">
      <c r="B45" s="1">
        <v>35.25</v>
      </c>
      <c r="C45" t="s">
        <v>16</v>
      </c>
      <c r="D45" s="6" t="s">
        <v>19</v>
      </c>
      <c r="E45" s="15"/>
      <c r="F45">
        <v>1</v>
      </c>
      <c r="G45" s="10">
        <f t="shared" si="1"/>
        <v>0</v>
      </c>
      <c r="H45" s="1">
        <v>42.3</v>
      </c>
      <c r="I45" t="s">
        <v>16</v>
      </c>
      <c r="J45" s="15"/>
      <c r="K45">
        <v>1</v>
      </c>
      <c r="L45" s="18">
        <f t="shared" si="2"/>
        <v>0</v>
      </c>
      <c r="M45" s="47"/>
    </row>
    <row r="46" spans="2:13" ht="15.75">
      <c r="B46" s="1">
        <v>0</v>
      </c>
      <c r="C46" t="s">
        <v>16</v>
      </c>
      <c r="D46" s="6" t="s">
        <v>20</v>
      </c>
      <c r="E46" s="14"/>
      <c r="F46">
        <v>1</v>
      </c>
      <c r="G46" s="10">
        <f t="shared" si="1"/>
        <v>0</v>
      </c>
      <c r="H46" s="1">
        <v>0</v>
      </c>
      <c r="I46" t="s">
        <v>16</v>
      </c>
      <c r="J46" s="14"/>
      <c r="K46">
        <v>1</v>
      </c>
      <c r="L46" s="18">
        <f t="shared" si="2"/>
        <v>0</v>
      </c>
      <c r="M46" s="47"/>
    </row>
    <row r="47" spans="2:13" ht="15.75">
      <c r="B47" s="1">
        <v>0</v>
      </c>
      <c r="C47" t="s">
        <v>16</v>
      </c>
      <c r="D47" s="6" t="s">
        <v>21</v>
      </c>
      <c r="E47" s="15"/>
      <c r="F47">
        <v>1</v>
      </c>
      <c r="G47" s="10">
        <f t="shared" si="1"/>
        <v>0</v>
      </c>
      <c r="H47" s="1">
        <v>0</v>
      </c>
      <c r="I47" t="s">
        <v>16</v>
      </c>
      <c r="J47" s="15"/>
      <c r="K47">
        <v>1</v>
      </c>
      <c r="L47" s="18">
        <f t="shared" si="2"/>
        <v>0</v>
      </c>
      <c r="M47" s="47"/>
    </row>
    <row r="48" spans="2:13" ht="15.75">
      <c r="B48" s="1">
        <v>35.25</v>
      </c>
      <c r="C48" t="s">
        <v>16</v>
      </c>
      <c r="D48" s="6" t="s">
        <v>22</v>
      </c>
      <c r="E48" s="15"/>
      <c r="F48">
        <v>1</v>
      </c>
      <c r="G48" s="10">
        <f t="shared" si="1"/>
        <v>0</v>
      </c>
      <c r="H48" s="1">
        <v>28.200000000000003</v>
      </c>
      <c r="I48" t="s">
        <v>16</v>
      </c>
      <c r="J48" s="15"/>
      <c r="K48">
        <v>1</v>
      </c>
      <c r="L48" s="18">
        <f t="shared" si="2"/>
        <v>0</v>
      </c>
      <c r="M48" s="47"/>
    </row>
    <row r="49" spans="1:13" ht="15.75">
      <c r="B49" s="1">
        <v>42.3</v>
      </c>
      <c r="C49" t="s">
        <v>14</v>
      </c>
      <c r="D49" s="7" t="s">
        <v>23</v>
      </c>
      <c r="E49" s="15"/>
      <c r="F49">
        <v>1</v>
      </c>
      <c r="G49" s="10">
        <f t="shared" si="1"/>
        <v>0</v>
      </c>
      <c r="H49" s="1">
        <v>42.3</v>
      </c>
      <c r="I49" t="s">
        <v>14</v>
      </c>
      <c r="J49" s="15"/>
      <c r="K49">
        <v>1</v>
      </c>
      <c r="L49" s="18">
        <f t="shared" si="2"/>
        <v>0</v>
      </c>
      <c r="M49" s="47"/>
    </row>
    <row r="50" spans="1:13">
      <c r="B50" s="1"/>
      <c r="E50" s="11"/>
      <c r="G50" s="11"/>
      <c r="H50" s="1"/>
      <c r="J50" s="11"/>
      <c r="L50" s="19"/>
      <c r="M50" s="47"/>
    </row>
    <row r="51" spans="1:13">
      <c r="A51" t="s">
        <v>24</v>
      </c>
      <c r="B51" s="3">
        <v>141</v>
      </c>
      <c r="C51" s="4" t="s">
        <v>14</v>
      </c>
      <c r="D51" s="4"/>
      <c r="E51" s="4"/>
      <c r="F51" s="4"/>
      <c r="G51" s="12">
        <f>SUM(G42:G50)</f>
        <v>0</v>
      </c>
      <c r="H51" s="3">
        <v>141</v>
      </c>
      <c r="I51" s="4" t="s">
        <v>14</v>
      </c>
      <c r="J51" s="4"/>
      <c r="K51" s="4"/>
      <c r="L51" s="18">
        <f>SUM(L42:L50)</f>
        <v>0</v>
      </c>
      <c r="M51" s="47"/>
    </row>
    <row r="52" spans="1:13">
      <c r="E52" s="36"/>
      <c r="J52" s="36"/>
      <c r="L52" s="20"/>
      <c r="M52" s="47"/>
    </row>
    <row r="53" spans="1:13">
      <c r="B53" s="22">
        <v>28.200000000000003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28.200000000000003</v>
      </c>
      <c r="I53" s="25" t="s">
        <v>14</v>
      </c>
      <c r="J53" s="24"/>
      <c r="K53" s="25">
        <v>2</v>
      </c>
      <c r="L53" s="26">
        <f>H53*J53*K53</f>
        <v>0</v>
      </c>
      <c r="M53" s="47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3">H54*J54*K54</f>
        <v>0</v>
      </c>
      <c r="M54" s="47"/>
    </row>
    <row r="55" spans="1:13" ht="15.75">
      <c r="B55" s="27">
        <v>7.0500000000000007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28.200000000000003</v>
      </c>
      <c r="I55" s="25" t="s">
        <v>14</v>
      </c>
      <c r="J55" s="28"/>
      <c r="K55" s="25">
        <v>1</v>
      </c>
      <c r="L55" s="26">
        <f t="shared" si="3"/>
        <v>0</v>
      </c>
      <c r="M55" s="47"/>
    </row>
    <row r="56" spans="1:13" ht="15.75">
      <c r="B56" s="27">
        <v>5.64</v>
      </c>
      <c r="C56" s="21" t="s">
        <v>14</v>
      </c>
      <c r="D56" s="21" t="s">
        <v>29</v>
      </c>
      <c r="E56" s="28"/>
      <c r="F56" s="25">
        <v>1</v>
      </c>
      <c r="G56" s="26">
        <f t="shared" ref="G56" si="4">B56*E56*F56</f>
        <v>0</v>
      </c>
      <c r="H56" s="25">
        <v>28.200000000000003</v>
      </c>
      <c r="I56" s="25" t="s">
        <v>14</v>
      </c>
      <c r="J56" s="28"/>
      <c r="K56" s="25">
        <v>1</v>
      </c>
      <c r="L56" s="26">
        <f t="shared" si="3"/>
        <v>0</v>
      </c>
      <c r="M56" s="47"/>
    </row>
    <row r="57" spans="1:13" ht="15.75">
      <c r="B57" s="27">
        <v>4.2299999999999995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14.100000000000001</v>
      </c>
      <c r="I57" s="25" t="s">
        <v>14</v>
      </c>
      <c r="J57" s="28"/>
      <c r="K57" s="25">
        <v>1</v>
      </c>
      <c r="L57" s="26">
        <f t="shared" si="3"/>
        <v>0</v>
      </c>
      <c r="M57" s="47"/>
    </row>
    <row r="58" spans="1:13" ht="15.75">
      <c r="B58" s="27">
        <v>4.2299999999999995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7.0500000000000007</v>
      </c>
      <c r="I58" s="25" t="s">
        <v>14</v>
      </c>
      <c r="J58" s="28"/>
      <c r="K58" s="25">
        <v>1</v>
      </c>
      <c r="L58" s="26">
        <f t="shared" si="3"/>
        <v>0</v>
      </c>
      <c r="M58" s="47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7"/>
    </row>
    <row r="60" spans="1:13">
      <c r="B60" s="31" t="s">
        <v>37</v>
      </c>
      <c r="C60" s="21"/>
      <c r="D60" s="21" t="s">
        <v>33</v>
      </c>
      <c r="E60" s="25"/>
      <c r="F60" s="25">
        <v>2</v>
      </c>
      <c r="G60" s="30"/>
      <c r="H60" s="25"/>
      <c r="I60" s="25"/>
      <c r="J60" s="25"/>
      <c r="K60" s="25">
        <v>3</v>
      </c>
      <c r="L60" s="74"/>
      <c r="M60" s="47"/>
    </row>
    <row r="61" spans="1:13">
      <c r="B61" s="32"/>
      <c r="C61" s="33"/>
      <c r="D61" s="33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7"/>
    </row>
    <row r="62" spans="1:13">
      <c r="B62" s="21"/>
      <c r="C62" s="21"/>
      <c r="D62" s="21"/>
      <c r="E62" s="21"/>
      <c r="F62" s="21"/>
      <c r="G62" s="34"/>
      <c r="H62" s="21"/>
      <c r="I62" s="21"/>
      <c r="J62" s="21"/>
      <c r="K62" s="21"/>
      <c r="L62" s="21"/>
      <c r="M62" s="47"/>
    </row>
    <row r="63" spans="1:13">
      <c r="A63" t="s">
        <v>24</v>
      </c>
      <c r="B63" s="17"/>
      <c r="C63" s="8"/>
      <c r="D63" s="8"/>
      <c r="E63" s="8"/>
      <c r="F63" s="8"/>
      <c r="G63" s="13">
        <f>G51+G61</f>
        <v>0</v>
      </c>
      <c r="H63" s="8"/>
      <c r="I63" s="8"/>
      <c r="J63" s="8"/>
      <c r="K63" s="8"/>
      <c r="L63" s="13">
        <f>L61+L51</f>
        <v>0</v>
      </c>
      <c r="M63" s="52">
        <f>G63+L63</f>
        <v>0</v>
      </c>
    </row>
    <row r="65" spans="2:13">
      <c r="M65" s="11"/>
    </row>
    <row r="67" spans="2:13" ht="21">
      <c r="B67" s="91" t="s">
        <v>0</v>
      </c>
      <c r="C67" s="92"/>
      <c r="D67" s="92"/>
      <c r="E67" s="93"/>
    </row>
    <row r="68" spans="2:13" ht="21">
      <c r="B68" s="94" t="s">
        <v>1</v>
      </c>
      <c r="C68" s="95"/>
      <c r="D68" s="95"/>
      <c r="E68" s="96"/>
    </row>
    <row r="69" spans="2:13" ht="21">
      <c r="B69" s="94" t="s">
        <v>36</v>
      </c>
      <c r="C69" s="95"/>
      <c r="D69" s="95"/>
      <c r="E69" s="96"/>
    </row>
    <row r="70" spans="2:13" ht="21">
      <c r="B70" s="113" t="s">
        <v>39</v>
      </c>
      <c r="C70" s="95"/>
      <c r="D70" s="95"/>
      <c r="E70" s="96"/>
    </row>
    <row r="71" spans="2:13" ht="21" hidden="1">
      <c r="B71" s="97" t="s">
        <v>4</v>
      </c>
      <c r="C71" s="98"/>
      <c r="D71" s="98"/>
      <c r="E71" s="38">
        <v>176</v>
      </c>
    </row>
    <row r="72" spans="2:13" ht="21">
      <c r="B72" s="99" t="s">
        <v>5</v>
      </c>
      <c r="C72" s="100"/>
      <c r="D72" s="100"/>
      <c r="E72" s="38">
        <v>141</v>
      </c>
    </row>
    <row r="73" spans="2:13">
      <c r="B73" s="1"/>
      <c r="E73" s="89" t="s">
        <v>6</v>
      </c>
      <c r="F73" s="90"/>
      <c r="G73" s="90"/>
      <c r="H73" s="84" t="s">
        <v>35</v>
      </c>
      <c r="I73" s="84"/>
      <c r="J73" s="84"/>
      <c r="K73" s="84"/>
      <c r="L73" s="84"/>
      <c r="M73" s="47"/>
    </row>
    <row r="74" spans="2:13">
      <c r="B74" s="2" t="s">
        <v>8</v>
      </c>
      <c r="C74" s="2" t="s">
        <v>9</v>
      </c>
      <c r="D74" s="2" t="s">
        <v>10</v>
      </c>
      <c r="E74" s="9" t="s">
        <v>11</v>
      </c>
      <c r="F74" s="9" t="s">
        <v>12</v>
      </c>
      <c r="G74" s="9" t="s">
        <v>13</v>
      </c>
      <c r="H74" s="2" t="s">
        <v>8</v>
      </c>
      <c r="I74" s="2" t="s">
        <v>9</v>
      </c>
      <c r="J74" s="9" t="s">
        <v>11</v>
      </c>
      <c r="K74" s="9" t="s">
        <v>12</v>
      </c>
      <c r="L74" s="9" t="s">
        <v>13</v>
      </c>
      <c r="M74" s="47"/>
    </row>
    <row r="75" spans="2:13" ht="15.75">
      <c r="B75" s="1">
        <v>0</v>
      </c>
      <c r="C75" t="s">
        <v>14</v>
      </c>
      <c r="D75" s="5" t="s">
        <v>15</v>
      </c>
      <c r="E75" s="14"/>
      <c r="F75">
        <v>1</v>
      </c>
      <c r="G75" s="10">
        <f>B75*E75*F75</f>
        <v>0</v>
      </c>
      <c r="H75" s="1">
        <v>0</v>
      </c>
      <c r="I75" t="s">
        <v>14</v>
      </c>
      <c r="J75" s="14"/>
      <c r="K75">
        <v>1</v>
      </c>
      <c r="L75" s="18">
        <f>H75*J75*K75</f>
        <v>0</v>
      </c>
      <c r="M75" s="47"/>
    </row>
    <row r="76" spans="2:13" ht="15.75">
      <c r="B76" s="1">
        <v>0</v>
      </c>
      <c r="C76" t="s">
        <v>16</v>
      </c>
      <c r="D76" s="6" t="s">
        <v>17</v>
      </c>
      <c r="E76" s="15"/>
      <c r="F76">
        <v>1</v>
      </c>
      <c r="G76" s="10">
        <f t="shared" ref="G76:G82" si="5">B76*E76*F76</f>
        <v>0</v>
      </c>
      <c r="H76" s="1">
        <v>0</v>
      </c>
      <c r="I76" t="s">
        <v>16</v>
      </c>
      <c r="J76" s="15"/>
      <c r="K76">
        <v>1</v>
      </c>
      <c r="L76" s="18">
        <f>H76*J76*K76</f>
        <v>0</v>
      </c>
      <c r="M76" s="47"/>
    </row>
    <row r="77" spans="2:13" ht="15.75">
      <c r="B77" s="1">
        <v>28.200000000000003</v>
      </c>
      <c r="C77" t="s">
        <v>16</v>
      </c>
      <c r="D77" s="6" t="s">
        <v>18</v>
      </c>
      <c r="E77" s="15"/>
      <c r="F77">
        <v>1</v>
      </c>
      <c r="G77" s="10">
        <f t="shared" si="5"/>
        <v>0</v>
      </c>
      <c r="H77" s="1">
        <v>28.200000000000003</v>
      </c>
      <c r="I77" t="s">
        <v>16</v>
      </c>
      <c r="J77" s="15"/>
      <c r="K77">
        <v>1</v>
      </c>
      <c r="L77" s="18">
        <f t="shared" ref="L77:L82" si="6">H77*J77*K77</f>
        <v>0</v>
      </c>
      <c r="M77" s="47"/>
    </row>
    <row r="78" spans="2:13" ht="15.75">
      <c r="B78" s="1">
        <v>42.3</v>
      </c>
      <c r="C78" t="s">
        <v>16</v>
      </c>
      <c r="D78" s="6" t="s">
        <v>19</v>
      </c>
      <c r="E78" s="15"/>
      <c r="F78">
        <v>1</v>
      </c>
      <c r="G78" s="10">
        <f t="shared" si="5"/>
        <v>0</v>
      </c>
      <c r="H78" s="1">
        <v>42.3</v>
      </c>
      <c r="I78" t="s">
        <v>16</v>
      </c>
      <c r="J78" s="15"/>
      <c r="K78">
        <v>1</v>
      </c>
      <c r="L78" s="18">
        <f t="shared" si="6"/>
        <v>0</v>
      </c>
      <c r="M78" s="47"/>
    </row>
    <row r="79" spans="2:13" ht="15.75">
      <c r="B79" s="1">
        <v>0</v>
      </c>
      <c r="C79" t="s">
        <v>16</v>
      </c>
      <c r="D79" s="6" t="s">
        <v>20</v>
      </c>
      <c r="E79" s="14"/>
      <c r="F79">
        <v>1</v>
      </c>
      <c r="G79" s="10">
        <f t="shared" si="5"/>
        <v>0</v>
      </c>
      <c r="H79" s="1">
        <v>0</v>
      </c>
      <c r="I79" t="s">
        <v>16</v>
      </c>
      <c r="J79" s="14"/>
      <c r="K79">
        <v>1</v>
      </c>
      <c r="L79" s="18">
        <f t="shared" si="6"/>
        <v>0</v>
      </c>
      <c r="M79" s="47"/>
    </row>
    <row r="80" spans="2:13" ht="15.75">
      <c r="B80" s="1">
        <v>0</v>
      </c>
      <c r="C80" t="s">
        <v>16</v>
      </c>
      <c r="D80" s="6" t="s">
        <v>21</v>
      </c>
      <c r="E80" s="15"/>
      <c r="F80">
        <v>1</v>
      </c>
      <c r="G80" s="10">
        <f t="shared" si="5"/>
        <v>0</v>
      </c>
      <c r="H80" s="1">
        <v>0</v>
      </c>
      <c r="I80" t="s">
        <v>16</v>
      </c>
      <c r="J80" s="15"/>
      <c r="K80">
        <v>1</v>
      </c>
      <c r="L80" s="18">
        <f t="shared" si="6"/>
        <v>0</v>
      </c>
      <c r="M80" s="47"/>
    </row>
    <row r="81" spans="1:13" ht="15.75">
      <c r="B81" s="1">
        <v>28.200000000000003</v>
      </c>
      <c r="C81" t="s">
        <v>16</v>
      </c>
      <c r="D81" s="6" t="s">
        <v>22</v>
      </c>
      <c r="E81" s="15"/>
      <c r="F81">
        <v>1</v>
      </c>
      <c r="G81" s="10">
        <f t="shared" si="5"/>
        <v>0</v>
      </c>
      <c r="H81" s="1">
        <v>28.200000000000003</v>
      </c>
      <c r="I81" t="s">
        <v>16</v>
      </c>
      <c r="J81" s="15"/>
      <c r="K81">
        <v>1</v>
      </c>
      <c r="L81" s="18">
        <f t="shared" si="6"/>
        <v>0</v>
      </c>
      <c r="M81" s="47"/>
    </row>
    <row r="82" spans="1:13" ht="15.75">
      <c r="B82" s="1">
        <v>42.3</v>
      </c>
      <c r="C82" t="s">
        <v>14</v>
      </c>
      <c r="D82" s="7" t="s">
        <v>23</v>
      </c>
      <c r="E82" s="15"/>
      <c r="F82">
        <v>1</v>
      </c>
      <c r="G82" s="10">
        <f t="shared" si="5"/>
        <v>0</v>
      </c>
      <c r="H82" s="1">
        <v>42.3</v>
      </c>
      <c r="I82" t="s">
        <v>14</v>
      </c>
      <c r="J82" s="15"/>
      <c r="K82">
        <v>1</v>
      </c>
      <c r="L82" s="18">
        <f t="shared" si="6"/>
        <v>0</v>
      </c>
      <c r="M82" s="47"/>
    </row>
    <row r="83" spans="1:13">
      <c r="B83" s="1"/>
      <c r="E83" s="11"/>
      <c r="G83" s="11"/>
      <c r="H83" s="1"/>
      <c r="J83" s="11"/>
      <c r="L83" s="19"/>
      <c r="M83" s="47"/>
    </row>
    <row r="84" spans="1:13">
      <c r="A84" t="s">
        <v>24</v>
      </c>
      <c r="B84" s="3">
        <v>141</v>
      </c>
      <c r="C84" s="4" t="s">
        <v>14</v>
      </c>
      <c r="D84" s="4"/>
      <c r="E84" s="4"/>
      <c r="F84" s="4"/>
      <c r="G84" s="12">
        <f>SUM(G75:G83)</f>
        <v>0</v>
      </c>
      <c r="H84" s="3">
        <v>141</v>
      </c>
      <c r="I84" s="4" t="s">
        <v>14</v>
      </c>
      <c r="J84" s="4"/>
      <c r="K84" s="4"/>
      <c r="L84" s="18">
        <f>SUM(L75:L83)</f>
        <v>0</v>
      </c>
      <c r="M84" s="47"/>
    </row>
    <row r="85" spans="1:13">
      <c r="B85" s="21"/>
      <c r="C85" s="21"/>
      <c r="D85" s="21"/>
      <c r="E85" s="36"/>
      <c r="F85" s="21"/>
      <c r="G85" s="21"/>
      <c r="H85" s="21"/>
      <c r="I85" s="21"/>
      <c r="J85" s="36"/>
      <c r="K85" s="21"/>
      <c r="L85" s="39"/>
      <c r="M85" s="47"/>
    </row>
    <row r="86" spans="1:13">
      <c r="B86" s="22">
        <v>28.200000000000003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28.200000000000003</v>
      </c>
      <c r="I86" s="25" t="s">
        <v>14</v>
      </c>
      <c r="J86" s="24"/>
      <c r="K86" s="25">
        <v>2</v>
      </c>
      <c r="L86" s="26">
        <f>H86*J86*K86</f>
        <v>0</v>
      </c>
      <c r="M86" s="47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7">H87*J87*K87</f>
        <v>0</v>
      </c>
      <c r="M87" s="47"/>
    </row>
    <row r="88" spans="1:13" ht="15.75">
      <c r="B88" s="27">
        <v>14.100000000000001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7.0500000000000007</v>
      </c>
      <c r="I88" s="25" t="s">
        <v>14</v>
      </c>
      <c r="J88" s="28"/>
      <c r="K88" s="25">
        <v>1</v>
      </c>
      <c r="L88" s="26">
        <f t="shared" si="7"/>
        <v>0</v>
      </c>
      <c r="M88" s="47"/>
    </row>
    <row r="89" spans="1:13" ht="15.75">
      <c r="B89" s="27">
        <v>14.100000000000001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8">B89*E89*F89</f>
        <v>0</v>
      </c>
      <c r="H89" s="25">
        <v>5.64</v>
      </c>
      <c r="I89" s="25" t="s">
        <v>14</v>
      </c>
      <c r="J89" s="28"/>
      <c r="K89" s="25">
        <v>1</v>
      </c>
      <c r="L89" s="26">
        <f t="shared" si="7"/>
        <v>0</v>
      </c>
      <c r="M89" s="47"/>
    </row>
    <row r="90" spans="1:13" ht="15.75">
      <c r="B90" s="27">
        <v>7.0500000000000007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4.2299999999999995</v>
      </c>
      <c r="I90" s="25" t="s">
        <v>14</v>
      </c>
      <c r="J90" s="28"/>
      <c r="K90" s="25">
        <v>1</v>
      </c>
      <c r="L90" s="26">
        <f t="shared" si="7"/>
        <v>0</v>
      </c>
      <c r="M90" s="47"/>
    </row>
    <row r="91" spans="1:13" ht="15.75">
      <c r="B91" s="27">
        <v>4.2299999999999995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4.2299999999999995</v>
      </c>
      <c r="I91" s="25" t="s">
        <v>14</v>
      </c>
      <c r="J91" s="28"/>
      <c r="K91" s="25">
        <v>1</v>
      </c>
      <c r="L91" s="26">
        <f t="shared" si="7"/>
        <v>0</v>
      </c>
      <c r="M91" s="47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7"/>
    </row>
    <row r="93" spans="1:13">
      <c r="B93" s="31" t="s">
        <v>37</v>
      </c>
      <c r="C93" s="21"/>
      <c r="D93" s="21" t="s">
        <v>33</v>
      </c>
      <c r="E93" s="25"/>
      <c r="F93" s="25">
        <v>2</v>
      </c>
      <c r="G93" s="30"/>
      <c r="H93" s="25"/>
      <c r="I93" s="25"/>
      <c r="J93" s="25"/>
      <c r="K93" s="25">
        <v>3</v>
      </c>
      <c r="L93" s="74"/>
      <c r="M93" s="47"/>
    </row>
    <row r="94" spans="1:13">
      <c r="B94" s="32"/>
      <c r="C94" s="33"/>
      <c r="D94" s="33"/>
      <c r="E94" s="25"/>
      <c r="F94" s="25"/>
      <c r="G94" s="30">
        <f>SUM(G86:G93)</f>
        <v>0</v>
      </c>
      <c r="H94" s="25"/>
      <c r="I94" s="25"/>
      <c r="J94" s="37"/>
      <c r="K94" s="25"/>
      <c r="L94" s="30">
        <f>SUM(L86:L93)</f>
        <v>0</v>
      </c>
      <c r="M94" s="47"/>
    </row>
    <row r="95" spans="1:13">
      <c r="B95" s="21"/>
      <c r="C95" s="21"/>
      <c r="D95" s="21"/>
      <c r="E95" s="21"/>
      <c r="F95" s="21"/>
      <c r="G95" s="34"/>
      <c r="H95" s="21"/>
      <c r="I95" s="21"/>
      <c r="J95" s="21"/>
      <c r="K95" s="21"/>
      <c r="L95" s="21"/>
      <c r="M95" s="47"/>
    </row>
    <row r="96" spans="1:13">
      <c r="A96" t="s">
        <v>24</v>
      </c>
      <c r="B96" s="17"/>
      <c r="C96" s="8"/>
      <c r="D96" s="8"/>
      <c r="E96" s="8"/>
      <c r="F96" s="8"/>
      <c r="G96" s="13">
        <f>G84+G94</f>
        <v>0</v>
      </c>
      <c r="H96" s="8"/>
      <c r="I96" s="8"/>
      <c r="J96" s="8"/>
      <c r="K96" s="8"/>
      <c r="L96" s="13">
        <f>L94+L84</f>
        <v>0</v>
      </c>
      <c r="M96" s="52">
        <f>G96+L96</f>
        <v>0</v>
      </c>
    </row>
  </sheetData>
  <sheetProtection sheet="1" objects="1" scenarios="1"/>
  <protectedRanges>
    <protectedRange sqref="E1:E26 J1:J26 E94:E1048576 J94:J1048576 E61:E92 J61:J92 E28:E59 J28:J59" name="Range1"/>
    <protectedRange sqref="E93 J93" name="Range1_1"/>
    <protectedRange sqref="E60 J60" name="Range1_2"/>
    <protectedRange sqref="E27 J27" name="Range1_3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BDE85-4F81-4CD9-A985-8E825FBDF0CC}">
  <dimension ref="B1:G73"/>
  <sheetViews>
    <sheetView tabSelected="1" topLeftCell="A46" workbookViewId="0">
      <selection activeCell="B51" sqref="B51:G51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14" t="s">
        <v>40</v>
      </c>
      <c r="C1" s="114"/>
      <c r="D1" s="114"/>
      <c r="E1" s="114"/>
      <c r="F1" s="114"/>
      <c r="G1" s="114"/>
    </row>
    <row r="2" spans="2:7">
      <c r="B2" s="42" t="s">
        <v>10</v>
      </c>
      <c r="C2" s="42" t="s">
        <v>41</v>
      </c>
      <c r="D2" s="42" t="s">
        <v>42</v>
      </c>
      <c r="E2" s="42" t="s">
        <v>9</v>
      </c>
      <c r="F2" s="43"/>
    </row>
    <row r="3" spans="2:7" ht="15.75">
      <c r="B3" s="44" t="s">
        <v>43</v>
      </c>
      <c r="C3" s="44"/>
      <c r="D3" s="44"/>
      <c r="E3" s="44"/>
      <c r="F3" s="48" t="s">
        <v>44</v>
      </c>
      <c r="G3" s="47" t="s">
        <v>45</v>
      </c>
    </row>
    <row r="4" spans="2:7" ht="15.75">
      <c r="B4" s="45" t="s">
        <v>46</v>
      </c>
      <c r="C4" s="45">
        <v>1</v>
      </c>
      <c r="D4" s="45">
        <v>12</v>
      </c>
      <c r="E4" s="45" t="s">
        <v>47</v>
      </c>
      <c r="F4" s="49"/>
      <c r="G4" s="50">
        <f>C4*F4*D4</f>
        <v>0</v>
      </c>
    </row>
    <row r="5" spans="2:7" ht="15.75">
      <c r="B5" s="45" t="s">
        <v>48</v>
      </c>
      <c r="C5" s="45"/>
      <c r="D5" s="45"/>
      <c r="E5" s="45" t="s">
        <v>16</v>
      </c>
      <c r="F5" s="49"/>
      <c r="G5" s="50"/>
    </row>
    <row r="6" spans="2:7" ht="15.75">
      <c r="B6" s="44" t="s">
        <v>49</v>
      </c>
      <c r="C6" s="44"/>
      <c r="D6" s="44"/>
      <c r="E6" s="44"/>
      <c r="F6" s="48"/>
      <c r="G6" s="50"/>
    </row>
    <row r="7" spans="2:7" ht="15.75">
      <c r="B7" s="45" t="s">
        <v>46</v>
      </c>
      <c r="C7" s="45">
        <v>1</v>
      </c>
      <c r="D7" s="45">
        <v>12</v>
      </c>
      <c r="E7" s="45" t="s">
        <v>47</v>
      </c>
      <c r="F7" s="49"/>
      <c r="G7" s="50">
        <f>C7*F7*D7</f>
        <v>0</v>
      </c>
    </row>
    <row r="8" spans="2:7" ht="15.75">
      <c r="B8" s="54" t="s">
        <v>50</v>
      </c>
      <c r="C8" s="54"/>
      <c r="D8" s="54"/>
      <c r="E8" s="54"/>
      <c r="F8" s="49"/>
      <c r="G8" s="50"/>
    </row>
    <row r="9" spans="2:7" ht="15.75">
      <c r="B9" s="45" t="s">
        <v>46</v>
      </c>
      <c r="C9" s="45">
        <v>1</v>
      </c>
      <c r="D9" s="45">
        <v>12</v>
      </c>
      <c r="E9" s="45" t="s">
        <v>47</v>
      </c>
      <c r="F9" s="49"/>
      <c r="G9" s="50">
        <f>C9*F9*D9</f>
        <v>0</v>
      </c>
    </row>
    <row r="10" spans="2:7" ht="15.75">
      <c r="B10" s="45" t="s">
        <v>48</v>
      </c>
      <c r="C10" s="45"/>
      <c r="D10" s="45"/>
      <c r="E10" s="45" t="s">
        <v>16</v>
      </c>
      <c r="F10" s="49"/>
      <c r="G10" s="50"/>
    </row>
    <row r="11" spans="2:7" ht="15.75">
      <c r="B11" s="44" t="s">
        <v>51</v>
      </c>
      <c r="C11" s="44"/>
      <c r="D11" s="44"/>
      <c r="E11" s="44"/>
      <c r="F11" s="48"/>
      <c r="G11" s="50"/>
    </row>
    <row r="12" spans="2:7" ht="15.75">
      <c r="B12" s="45" t="s">
        <v>46</v>
      </c>
      <c r="C12" s="45">
        <v>3</v>
      </c>
      <c r="D12" s="45">
        <v>12</v>
      </c>
      <c r="E12" s="45" t="s">
        <v>47</v>
      </c>
      <c r="F12" s="49"/>
      <c r="G12" s="50">
        <f>C12*F12*D12</f>
        <v>0</v>
      </c>
    </row>
    <row r="13" spans="2:7" ht="15.75">
      <c r="B13" s="45" t="s">
        <v>48</v>
      </c>
      <c r="C13" s="45"/>
      <c r="D13" s="45"/>
      <c r="E13" s="45" t="s">
        <v>16</v>
      </c>
      <c r="F13" s="49"/>
      <c r="G13" s="50"/>
    </row>
    <row r="14" spans="2:7" ht="15.75">
      <c r="B14" s="44" t="s">
        <v>52</v>
      </c>
      <c r="C14" s="44"/>
      <c r="D14" s="44"/>
      <c r="E14" s="44"/>
      <c r="F14" s="48"/>
      <c r="G14" s="50"/>
    </row>
    <row r="15" spans="2:7" ht="15.75">
      <c r="B15" s="45" t="s">
        <v>53</v>
      </c>
      <c r="C15" s="45">
        <v>1</v>
      </c>
      <c r="D15" s="45">
        <v>12</v>
      </c>
      <c r="E15" s="45" t="s">
        <v>54</v>
      </c>
      <c r="F15" s="49"/>
      <c r="G15" s="50">
        <f t="shared" ref="G15" si="0">C15*F15*D15</f>
        <v>0</v>
      </c>
    </row>
    <row r="16" spans="2:7" ht="60.75">
      <c r="B16" s="46" t="s">
        <v>55</v>
      </c>
      <c r="C16" s="46"/>
      <c r="D16" s="46"/>
      <c r="E16" s="55" t="s">
        <v>56</v>
      </c>
      <c r="F16" s="51"/>
      <c r="G16" s="50"/>
    </row>
    <row r="17" spans="2:7">
      <c r="B17" s="56" t="s">
        <v>57</v>
      </c>
      <c r="C17" s="56" t="s">
        <v>37</v>
      </c>
      <c r="D17" s="45">
        <v>12</v>
      </c>
      <c r="E17" s="56"/>
      <c r="F17" s="57"/>
      <c r="G17" s="50"/>
    </row>
    <row r="18" spans="2:7">
      <c r="B18" s="47"/>
      <c r="C18" s="47"/>
      <c r="D18" s="47"/>
      <c r="E18" s="47"/>
      <c r="F18" s="58"/>
      <c r="G18" s="50"/>
    </row>
    <row r="19" spans="2:7">
      <c r="B19" s="47"/>
      <c r="C19" s="56"/>
      <c r="D19" s="56"/>
      <c r="E19" s="47"/>
      <c r="F19" s="47"/>
      <c r="G19" s="50"/>
    </row>
    <row r="20" spans="2:7">
      <c r="B20" s="47" t="s">
        <v>58</v>
      </c>
      <c r="C20" s="56" t="s">
        <v>37</v>
      </c>
      <c r="D20" s="45">
        <v>12</v>
      </c>
      <c r="E20" s="47"/>
      <c r="F20" s="47"/>
      <c r="G20" s="50"/>
    </row>
    <row r="21" spans="2:7">
      <c r="B21" s="47" t="s">
        <v>59</v>
      </c>
      <c r="C21" s="56" t="s">
        <v>37</v>
      </c>
      <c r="D21" s="45">
        <v>12</v>
      </c>
      <c r="E21" s="47"/>
      <c r="F21" s="47"/>
      <c r="G21" s="50"/>
    </row>
    <row r="22" spans="2:7">
      <c r="B22" s="47" t="s">
        <v>60</v>
      </c>
      <c r="C22" s="47" t="s">
        <v>37</v>
      </c>
      <c r="D22" s="45">
        <v>12</v>
      </c>
      <c r="E22" s="47"/>
      <c r="F22" s="47"/>
      <c r="G22" s="50"/>
    </row>
    <row r="23" spans="2:7">
      <c r="G23" s="50">
        <f>SUM(G4:G22)</f>
        <v>0</v>
      </c>
    </row>
    <row r="26" spans="2:7">
      <c r="B26" s="115" t="s">
        <v>61</v>
      </c>
      <c r="C26" s="115"/>
      <c r="D26" s="115"/>
      <c r="E26" s="115"/>
      <c r="F26" s="115"/>
      <c r="G26" s="115"/>
    </row>
    <row r="27" spans="2:7">
      <c r="B27" s="42" t="s">
        <v>10</v>
      </c>
      <c r="C27" s="42" t="s">
        <v>41</v>
      </c>
      <c r="D27" s="42" t="s">
        <v>42</v>
      </c>
      <c r="E27" s="42" t="s">
        <v>9</v>
      </c>
      <c r="F27" s="43"/>
    </row>
    <row r="28" spans="2:7" ht="15.75">
      <c r="B28" s="44" t="s">
        <v>43</v>
      </c>
      <c r="C28" s="44"/>
      <c r="D28" s="44"/>
      <c r="E28" s="44"/>
      <c r="F28" s="48" t="s">
        <v>44</v>
      </c>
      <c r="G28" s="47" t="s">
        <v>45</v>
      </c>
    </row>
    <row r="29" spans="2:7" ht="15.75">
      <c r="B29" s="45" t="s">
        <v>46</v>
      </c>
      <c r="C29" s="45">
        <v>1</v>
      </c>
      <c r="D29" s="45">
        <v>12</v>
      </c>
      <c r="E29" s="45" t="s">
        <v>47</v>
      </c>
      <c r="F29" s="49"/>
      <c r="G29" s="50">
        <f>C29*F29*D29</f>
        <v>0</v>
      </c>
    </row>
    <row r="30" spans="2:7" ht="15.75">
      <c r="B30" s="45" t="s">
        <v>48</v>
      </c>
      <c r="C30" s="45"/>
      <c r="D30" s="45"/>
      <c r="E30" s="45" t="s">
        <v>16</v>
      </c>
      <c r="F30" s="49"/>
      <c r="G30" s="50"/>
    </row>
    <row r="31" spans="2:7" ht="15.75">
      <c r="B31" s="44" t="s">
        <v>49</v>
      </c>
      <c r="C31" s="44"/>
      <c r="D31" s="44"/>
      <c r="E31" s="44"/>
      <c r="F31" s="48"/>
      <c r="G31" s="50"/>
    </row>
    <row r="32" spans="2:7" ht="15.75">
      <c r="B32" s="45" t="s">
        <v>46</v>
      </c>
      <c r="C32" s="45">
        <v>1</v>
      </c>
      <c r="D32" s="45">
        <v>12</v>
      </c>
      <c r="E32" s="45" t="s">
        <v>47</v>
      </c>
      <c r="F32" s="49"/>
      <c r="G32" s="50">
        <f>C32*F32*D32</f>
        <v>0</v>
      </c>
    </row>
    <row r="33" spans="2:7" ht="15.75">
      <c r="B33" s="54" t="s">
        <v>50</v>
      </c>
      <c r="C33" s="54"/>
      <c r="D33" s="54"/>
      <c r="E33" s="54"/>
      <c r="F33" s="49"/>
      <c r="G33" s="50"/>
    </row>
    <row r="34" spans="2:7" ht="15.75">
      <c r="B34" s="45" t="s">
        <v>46</v>
      </c>
      <c r="C34" s="45">
        <v>1</v>
      </c>
      <c r="D34" s="45">
        <v>12</v>
      </c>
      <c r="E34" s="45" t="s">
        <v>47</v>
      </c>
      <c r="F34" s="49"/>
      <c r="G34" s="50">
        <f>C34*F34*D34</f>
        <v>0</v>
      </c>
    </row>
    <row r="35" spans="2:7" ht="15.75">
      <c r="B35" s="45" t="s">
        <v>48</v>
      </c>
      <c r="C35" s="45"/>
      <c r="D35" s="45"/>
      <c r="E35" s="45" t="s">
        <v>16</v>
      </c>
      <c r="F35" s="49"/>
      <c r="G35" s="50"/>
    </row>
    <row r="36" spans="2:7" ht="15.75">
      <c r="B36" s="44" t="s">
        <v>51</v>
      </c>
      <c r="C36" s="44"/>
      <c r="D36" s="44"/>
      <c r="E36" s="44"/>
      <c r="F36" s="48"/>
      <c r="G36" s="50"/>
    </row>
    <row r="37" spans="2:7" ht="15.75">
      <c r="B37" s="45" t="s">
        <v>46</v>
      </c>
      <c r="C37" s="45">
        <v>3</v>
      </c>
      <c r="D37" s="45">
        <v>12</v>
      </c>
      <c r="E37" s="45" t="s">
        <v>47</v>
      </c>
      <c r="F37" s="49"/>
      <c r="G37" s="50">
        <f>C37*F37*D37</f>
        <v>0</v>
      </c>
    </row>
    <row r="38" spans="2:7" ht="15.75">
      <c r="B38" s="45" t="s">
        <v>48</v>
      </c>
      <c r="C38" s="45"/>
      <c r="D38" s="45"/>
      <c r="E38" s="45" t="s">
        <v>16</v>
      </c>
      <c r="F38" s="49"/>
      <c r="G38" s="50"/>
    </row>
    <row r="39" spans="2:7" ht="15.75">
      <c r="B39" s="44" t="s">
        <v>52</v>
      </c>
      <c r="C39" s="44"/>
      <c r="D39" s="44"/>
      <c r="E39" s="44"/>
      <c r="F39" s="48"/>
      <c r="G39" s="50"/>
    </row>
    <row r="40" spans="2:7" ht="15.75">
      <c r="B40" s="45" t="s">
        <v>53</v>
      </c>
      <c r="C40" s="45">
        <v>1</v>
      </c>
      <c r="D40" s="45">
        <v>12</v>
      </c>
      <c r="E40" s="45" t="s">
        <v>54</v>
      </c>
      <c r="F40" s="49"/>
      <c r="G40" s="50">
        <f t="shared" ref="G40" si="1">C40*F40*D40</f>
        <v>0</v>
      </c>
    </row>
    <row r="41" spans="2:7" ht="60.75">
      <c r="B41" s="46" t="s">
        <v>55</v>
      </c>
      <c r="C41" s="46"/>
      <c r="D41" s="46"/>
      <c r="E41" s="55" t="s">
        <v>56</v>
      </c>
      <c r="F41" s="51"/>
      <c r="G41" s="50"/>
    </row>
    <row r="42" spans="2:7">
      <c r="B42" s="56" t="s">
        <v>57</v>
      </c>
      <c r="C42" s="56" t="s">
        <v>37</v>
      </c>
      <c r="D42" s="45">
        <v>12</v>
      </c>
      <c r="E42" s="56"/>
      <c r="F42" s="57"/>
      <c r="G42" s="50"/>
    </row>
    <row r="43" spans="2:7">
      <c r="B43" s="47"/>
      <c r="C43" s="47"/>
      <c r="D43" s="47"/>
      <c r="E43" s="47"/>
      <c r="F43" s="58"/>
      <c r="G43" s="50"/>
    </row>
    <row r="44" spans="2:7">
      <c r="B44" s="47"/>
      <c r="C44" s="56"/>
      <c r="D44" s="56"/>
      <c r="E44" s="47"/>
      <c r="F44" s="47"/>
      <c r="G44" s="50"/>
    </row>
    <row r="45" spans="2:7">
      <c r="B45" s="47" t="s">
        <v>58</v>
      </c>
      <c r="C45" s="56" t="s">
        <v>37</v>
      </c>
      <c r="D45" s="45">
        <v>12</v>
      </c>
      <c r="E45" s="47"/>
      <c r="F45" s="47"/>
      <c r="G45" s="50"/>
    </row>
    <row r="46" spans="2:7">
      <c r="B46" s="47" t="s">
        <v>59</v>
      </c>
      <c r="C46" s="56" t="s">
        <v>37</v>
      </c>
      <c r="D46" s="45">
        <v>12</v>
      </c>
      <c r="E46" s="47"/>
      <c r="F46" s="47"/>
      <c r="G46" s="50"/>
    </row>
    <row r="47" spans="2:7">
      <c r="B47" s="47" t="s">
        <v>60</v>
      </c>
      <c r="C47" s="47" t="s">
        <v>37</v>
      </c>
      <c r="D47" s="45">
        <v>12</v>
      </c>
      <c r="E47" s="47"/>
      <c r="F47" s="47"/>
      <c r="G47" s="50"/>
    </row>
    <row r="48" spans="2:7">
      <c r="G48" s="50">
        <f>SUM(G29:G47)</f>
        <v>0</v>
      </c>
    </row>
    <row r="49" spans="2:7">
      <c r="G49" s="70"/>
    </row>
    <row r="50" spans="2:7">
      <c r="G50" s="70"/>
    </row>
    <row r="51" spans="2:7">
      <c r="B51" s="116" t="s">
        <v>62</v>
      </c>
      <c r="C51" s="116"/>
      <c r="D51" s="116"/>
      <c r="E51" s="116"/>
      <c r="F51" s="116"/>
      <c r="G51" s="116"/>
    </row>
    <row r="52" spans="2:7">
      <c r="B52" s="42" t="s">
        <v>10</v>
      </c>
      <c r="C52" s="42" t="s">
        <v>41</v>
      </c>
      <c r="D52" s="42" t="s">
        <v>42</v>
      </c>
      <c r="E52" s="42" t="s">
        <v>9</v>
      </c>
      <c r="F52" s="43"/>
    </row>
    <row r="53" spans="2:7" ht="15.75">
      <c r="B53" s="44" t="s">
        <v>43</v>
      </c>
      <c r="C53" s="44"/>
      <c r="D53" s="44"/>
      <c r="E53" s="44"/>
      <c r="F53" s="48" t="s">
        <v>44</v>
      </c>
      <c r="G53" s="47" t="s">
        <v>45</v>
      </c>
    </row>
    <row r="54" spans="2:7" ht="15.75">
      <c r="B54" s="45" t="s">
        <v>46</v>
      </c>
      <c r="C54" s="45">
        <v>1</v>
      </c>
      <c r="D54" s="45">
        <v>12</v>
      </c>
      <c r="E54" s="45" t="s">
        <v>47</v>
      </c>
      <c r="F54" s="49"/>
      <c r="G54" s="50">
        <f>C54*F54*D54</f>
        <v>0</v>
      </c>
    </row>
    <row r="55" spans="2:7" ht="15.75">
      <c r="B55" s="45" t="s">
        <v>48</v>
      </c>
      <c r="C55" s="45"/>
      <c r="D55" s="45"/>
      <c r="E55" s="45" t="s">
        <v>16</v>
      </c>
      <c r="F55" s="49"/>
      <c r="G55" s="50"/>
    </row>
    <row r="56" spans="2:7" ht="15.75">
      <c r="B56" s="44" t="s">
        <v>49</v>
      </c>
      <c r="C56" s="44"/>
      <c r="D56" s="44"/>
      <c r="E56" s="44"/>
      <c r="F56" s="48"/>
      <c r="G56" s="50"/>
    </row>
    <row r="57" spans="2:7" ht="15.75">
      <c r="B57" s="45" t="s">
        <v>46</v>
      </c>
      <c r="C57" s="45">
        <v>1</v>
      </c>
      <c r="D57" s="45">
        <v>12</v>
      </c>
      <c r="E57" s="45" t="s">
        <v>47</v>
      </c>
      <c r="F57" s="49"/>
      <c r="G57" s="50">
        <f>C57*F57*D57</f>
        <v>0</v>
      </c>
    </row>
    <row r="58" spans="2:7" ht="15.75">
      <c r="B58" s="54" t="s">
        <v>50</v>
      </c>
      <c r="C58" s="54"/>
      <c r="D58" s="54"/>
      <c r="E58" s="54"/>
      <c r="F58" s="49"/>
      <c r="G58" s="50"/>
    </row>
    <row r="59" spans="2:7" ht="15.75">
      <c r="B59" s="45" t="s">
        <v>46</v>
      </c>
      <c r="C59" s="45">
        <v>1</v>
      </c>
      <c r="D59" s="45">
        <v>12</v>
      </c>
      <c r="E59" s="45" t="s">
        <v>47</v>
      </c>
      <c r="F59" s="49"/>
      <c r="G59" s="50">
        <f>C59*F59*D59</f>
        <v>0</v>
      </c>
    </row>
    <row r="60" spans="2:7" ht="15.75">
      <c r="B60" s="45" t="s">
        <v>48</v>
      </c>
      <c r="C60" s="45"/>
      <c r="D60" s="45"/>
      <c r="E60" s="45" t="s">
        <v>16</v>
      </c>
      <c r="F60" s="49"/>
      <c r="G60" s="50"/>
    </row>
    <row r="61" spans="2:7" ht="15.75">
      <c r="B61" s="44" t="s">
        <v>51</v>
      </c>
      <c r="C61" s="44"/>
      <c r="D61" s="44"/>
      <c r="E61" s="44"/>
      <c r="F61" s="48"/>
      <c r="G61" s="50"/>
    </row>
    <row r="62" spans="2:7" ht="15.75">
      <c r="B62" s="45" t="s">
        <v>46</v>
      </c>
      <c r="C62" s="45">
        <v>3</v>
      </c>
      <c r="D62" s="45">
        <v>12</v>
      </c>
      <c r="E62" s="45" t="s">
        <v>47</v>
      </c>
      <c r="F62" s="49"/>
      <c r="G62" s="50">
        <f>C62*F62*D62</f>
        <v>0</v>
      </c>
    </row>
    <row r="63" spans="2:7" ht="15.75">
      <c r="B63" s="45" t="s">
        <v>48</v>
      </c>
      <c r="C63" s="45"/>
      <c r="D63" s="45"/>
      <c r="E63" s="45" t="s">
        <v>16</v>
      </c>
      <c r="F63" s="49"/>
      <c r="G63" s="50"/>
    </row>
    <row r="64" spans="2:7" ht="15.75">
      <c r="B64" s="44" t="s">
        <v>52</v>
      </c>
      <c r="C64" s="44"/>
      <c r="D64" s="44"/>
      <c r="E64" s="44"/>
      <c r="F64" s="48"/>
      <c r="G64" s="50"/>
    </row>
    <row r="65" spans="2:7" ht="15.75">
      <c r="B65" s="45" t="s">
        <v>53</v>
      </c>
      <c r="C65" s="45">
        <v>1</v>
      </c>
      <c r="D65" s="45">
        <v>12</v>
      </c>
      <c r="E65" s="45" t="s">
        <v>54</v>
      </c>
      <c r="F65" s="49"/>
      <c r="G65" s="50">
        <f t="shared" ref="G65" si="2">C65*F65*D65</f>
        <v>0</v>
      </c>
    </row>
    <row r="66" spans="2:7" ht="60.75">
      <c r="B66" s="46" t="s">
        <v>55</v>
      </c>
      <c r="C66" s="46"/>
      <c r="D66" s="46"/>
      <c r="E66" s="55" t="s">
        <v>56</v>
      </c>
      <c r="F66" s="51"/>
      <c r="G66" s="50"/>
    </row>
    <row r="67" spans="2:7">
      <c r="B67" s="56" t="s">
        <v>57</v>
      </c>
      <c r="C67" s="56" t="s">
        <v>37</v>
      </c>
      <c r="D67" s="45">
        <v>12</v>
      </c>
      <c r="E67" s="56"/>
      <c r="F67" s="57"/>
      <c r="G67" s="50"/>
    </row>
    <row r="68" spans="2:7">
      <c r="B68" s="47"/>
      <c r="C68" s="47"/>
      <c r="D68" s="47"/>
      <c r="E68" s="47"/>
      <c r="F68" s="58"/>
      <c r="G68" s="50"/>
    </row>
    <row r="69" spans="2:7">
      <c r="B69" s="47"/>
      <c r="C69" s="56"/>
      <c r="D69" s="56"/>
      <c r="E69" s="47"/>
      <c r="F69" s="47"/>
      <c r="G69" s="50"/>
    </row>
    <row r="70" spans="2:7">
      <c r="B70" s="47" t="s">
        <v>58</v>
      </c>
      <c r="C70" s="56" t="s">
        <v>37</v>
      </c>
      <c r="D70" s="45">
        <v>12</v>
      </c>
      <c r="E70" s="47"/>
      <c r="F70" s="47"/>
      <c r="G70" s="50"/>
    </row>
    <row r="71" spans="2:7">
      <c r="B71" s="47" t="s">
        <v>59</v>
      </c>
      <c r="C71" s="56" t="s">
        <v>37</v>
      </c>
      <c r="D71" s="45">
        <v>12</v>
      </c>
      <c r="E71" s="47"/>
      <c r="F71" s="47"/>
      <c r="G71" s="50"/>
    </row>
    <row r="72" spans="2:7">
      <c r="B72" s="47" t="s">
        <v>60</v>
      </c>
      <c r="C72" s="47" t="s">
        <v>37</v>
      </c>
      <c r="D72" s="45">
        <v>12</v>
      </c>
      <c r="E72" s="47"/>
      <c r="F72" s="47"/>
      <c r="G72" s="50"/>
    </row>
    <row r="73" spans="2:7">
      <c r="G73" s="50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1:G1"/>
    <mergeCell ref="B26:G26"/>
    <mergeCell ref="B51:G5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8AE5-ADC8-4D3A-B620-85D15CC4C687}">
  <dimension ref="A2:D7"/>
  <sheetViews>
    <sheetView workbookViewId="0">
      <selection activeCell="F5" sqref="F5"/>
    </sheetView>
  </sheetViews>
  <sheetFormatPr defaultRowHeight="15"/>
  <cols>
    <col min="3" max="3" width="12.140625" customWidth="1"/>
    <col min="4" max="4" width="26" style="11" bestFit="1" customWidth="1"/>
  </cols>
  <sheetData>
    <row r="2" spans="1:4">
      <c r="A2" s="117" t="s">
        <v>63</v>
      </c>
      <c r="B2" s="117"/>
      <c r="C2" s="117"/>
      <c r="D2" s="117"/>
    </row>
    <row r="3" spans="1:4">
      <c r="B3" s="40" t="s">
        <v>64</v>
      </c>
      <c r="C3" s="40" t="s">
        <v>65</v>
      </c>
      <c r="D3" s="71" t="s">
        <v>66</v>
      </c>
    </row>
    <row r="4" spans="1:4">
      <c r="A4" s="47" t="s">
        <v>67</v>
      </c>
      <c r="B4" s="53" t="s">
        <v>68</v>
      </c>
      <c r="C4" s="41" t="s">
        <v>69</v>
      </c>
      <c r="D4" s="19">
        <f>SUM('GOOD YEAR 110:Transport '!M30)+'Transport '!G23</f>
        <v>0</v>
      </c>
    </row>
    <row r="5" spans="1:4">
      <c r="A5" s="47" t="s">
        <v>70</v>
      </c>
      <c r="B5" s="53" t="s">
        <v>68</v>
      </c>
      <c r="C5" s="41" t="s">
        <v>69</v>
      </c>
      <c r="D5" s="19">
        <f>SUM('GOOD YEAR 110:Transport '!M63)+'Transport '!G48</f>
        <v>0</v>
      </c>
    </row>
    <row r="6" spans="1:4">
      <c r="A6" s="47" t="s">
        <v>71</v>
      </c>
      <c r="B6" s="53" t="s">
        <v>68</v>
      </c>
      <c r="C6" s="41" t="s">
        <v>69</v>
      </c>
      <c r="D6" s="19">
        <f>SUM('GOOD YEAR 110:Transport '!M96)+'Transport '!G73</f>
        <v>0</v>
      </c>
    </row>
    <row r="7" spans="1:4">
      <c r="C7" s="72" t="s">
        <v>72</v>
      </c>
      <c r="D7" s="73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F9CC1-96A7-4CBD-A86F-94529D233431}"/>
</file>

<file path=customXml/itemProps2.xml><?xml version="1.0" encoding="utf-8"?>
<ds:datastoreItem xmlns:ds="http://schemas.openxmlformats.org/officeDocument/2006/customXml" ds:itemID="{A239E425-F131-47F3-9538-7A90922F4BC4}"/>
</file>

<file path=customXml/itemProps3.xml><?xml version="1.0" encoding="utf-8"?>
<ds:datastoreItem xmlns:ds="http://schemas.openxmlformats.org/officeDocument/2006/customXml" ds:itemID="{2F853DB0-10EF-4254-99A5-A8E0873BB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Geordae Seymour</cp:lastModifiedBy>
  <cp:revision/>
  <dcterms:created xsi:type="dcterms:W3CDTF">2024-11-04T19:03:27Z</dcterms:created>
  <dcterms:modified xsi:type="dcterms:W3CDTF">2024-11-29T23:58:28Z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