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C:\Users\gseymour\Documents\Distribution Vegetation Management\All Island Scoping Template\Area East\"/>
    </mc:Choice>
  </mc:AlternateContent>
  <xr:revisionPtr revIDLastSave="438" documentId="11_395E3ACCB3111DB52A7E7A32CF8BA3062E14B93D" xr6:coauthVersionLast="47" xr6:coauthVersionMax="47" xr10:uidLastSave="{7367D00C-F934-4D9C-ABBB-3EE10A8BF0FE}"/>
  <bookViews>
    <workbookView xWindow="0" yWindow="0" windowWidth="9580" windowHeight="6360" firstSheet="7" activeTab="7" xr2:uid="{00000000-000D-0000-FFFF-FFFF00000000}"/>
  </bookViews>
  <sheets>
    <sheet name="ANNOTTO BAY 210" sheetId="20" r:id="rId1"/>
    <sheet name="ANNOTTO BAY 310" sheetId="32" r:id="rId2"/>
    <sheet name="BLACKSTONEDGE 110" sheetId="33" r:id="rId3"/>
    <sheet name="Highgate 110" sheetId="34" r:id="rId4"/>
    <sheet name="Highgate 210" sheetId="35" r:id="rId5"/>
    <sheet name="ORACABESSA 110" sheetId="36" r:id="rId6"/>
    <sheet name="ORACABESSA 210" sheetId="37" r:id="rId7"/>
    <sheet name="UPPER WHITE RIVER 110" sheetId="38" r:id="rId8"/>
    <sheet name="Transport " sheetId="39" r:id="rId9"/>
    <sheet name="TotalCost" sheetId="40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4" i="38" l="1"/>
  <c r="L94" i="38"/>
  <c r="L61" i="38"/>
  <c r="L94" i="37"/>
  <c r="L61" i="37"/>
  <c r="G61" i="37"/>
  <c r="L94" i="36"/>
  <c r="G94" i="36"/>
  <c r="G61" i="36"/>
  <c r="L61" i="36"/>
  <c r="L94" i="35"/>
  <c r="L61" i="35"/>
  <c r="L94" i="34"/>
  <c r="G94" i="34"/>
  <c r="L61" i="34"/>
  <c r="G28" i="34"/>
  <c r="L94" i="33"/>
  <c r="G61" i="33"/>
  <c r="L61" i="33"/>
  <c r="L94" i="32"/>
  <c r="G94" i="32"/>
  <c r="L61" i="32"/>
  <c r="L94" i="20"/>
  <c r="L96" i="20"/>
  <c r="G65" i="39"/>
  <c r="G62" i="39"/>
  <c r="G59" i="39"/>
  <c r="G57" i="39"/>
  <c r="G54" i="39"/>
  <c r="G73" i="39" s="1"/>
  <c r="G40" i="39"/>
  <c r="G37" i="39"/>
  <c r="G34" i="39"/>
  <c r="G32" i="39"/>
  <c r="G29" i="39"/>
  <c r="G48" i="39" s="1"/>
  <c r="G15" i="39"/>
  <c r="G12" i="39"/>
  <c r="G9" i="39"/>
  <c r="G7" i="39"/>
  <c r="G4" i="39"/>
  <c r="G23" i="39" s="1"/>
  <c r="L87" i="38"/>
  <c r="G87" i="38"/>
  <c r="L54" i="38"/>
  <c r="G54" i="38"/>
  <c r="G21" i="38"/>
  <c r="L87" i="37"/>
  <c r="G87" i="37"/>
  <c r="L54" i="37"/>
  <c r="G54" i="37"/>
  <c r="G21" i="37"/>
  <c r="L87" i="36"/>
  <c r="G87" i="36"/>
  <c r="L54" i="36"/>
  <c r="G54" i="36"/>
  <c r="G21" i="36"/>
  <c r="L87" i="35"/>
  <c r="G87" i="35"/>
  <c r="L54" i="35"/>
  <c r="G54" i="35"/>
  <c r="G21" i="35"/>
  <c r="L87" i="34"/>
  <c r="G87" i="34"/>
  <c r="L54" i="34"/>
  <c r="G54" i="34"/>
  <c r="G21" i="34"/>
  <c r="L87" i="33"/>
  <c r="G87" i="33"/>
  <c r="L54" i="33"/>
  <c r="G54" i="33"/>
  <c r="G21" i="33"/>
  <c r="L87" i="32"/>
  <c r="G87" i="32"/>
  <c r="L54" i="32"/>
  <c r="G54" i="32"/>
  <c r="G21" i="32"/>
  <c r="G25" i="38" l="1"/>
  <c r="G24" i="38"/>
  <c r="G23" i="38"/>
  <c r="G22" i="38"/>
  <c r="G20" i="38"/>
  <c r="G28" i="38" s="1"/>
  <c r="G16" i="38"/>
  <c r="G15" i="38"/>
  <c r="G14" i="38"/>
  <c r="G13" i="38"/>
  <c r="G12" i="38"/>
  <c r="G11" i="38"/>
  <c r="G10" i="38"/>
  <c r="L58" i="38"/>
  <c r="G58" i="38"/>
  <c r="L57" i="38"/>
  <c r="G57" i="38"/>
  <c r="L56" i="38"/>
  <c r="G56" i="38"/>
  <c r="L55" i="38"/>
  <c r="G55" i="38"/>
  <c r="L53" i="38"/>
  <c r="G53" i="38"/>
  <c r="G61" i="38" s="1"/>
  <c r="L49" i="38"/>
  <c r="G49" i="38"/>
  <c r="L48" i="38"/>
  <c r="G48" i="38"/>
  <c r="L47" i="38"/>
  <c r="G47" i="38"/>
  <c r="L46" i="38"/>
  <c r="G46" i="38"/>
  <c r="L45" i="38"/>
  <c r="G45" i="38"/>
  <c r="L44" i="38"/>
  <c r="G44" i="38"/>
  <c r="L43" i="38"/>
  <c r="G43" i="38"/>
  <c r="L91" i="38"/>
  <c r="G91" i="38"/>
  <c r="L90" i="38"/>
  <c r="G90" i="38"/>
  <c r="L89" i="38"/>
  <c r="G89" i="38"/>
  <c r="L88" i="38"/>
  <c r="G88" i="38"/>
  <c r="L86" i="38"/>
  <c r="G86" i="38"/>
  <c r="L82" i="38"/>
  <c r="G82" i="38"/>
  <c r="L81" i="38"/>
  <c r="G81" i="38"/>
  <c r="L80" i="38"/>
  <c r="G80" i="38"/>
  <c r="L79" i="38"/>
  <c r="G79" i="38"/>
  <c r="L78" i="38"/>
  <c r="G78" i="38"/>
  <c r="L77" i="38"/>
  <c r="G77" i="38"/>
  <c r="L76" i="38"/>
  <c r="G76" i="38"/>
  <c r="G25" i="37"/>
  <c r="G24" i="37"/>
  <c r="G23" i="37"/>
  <c r="G22" i="37"/>
  <c r="G20" i="37"/>
  <c r="G28" i="37" s="1"/>
  <c r="G16" i="37"/>
  <c r="G15" i="37"/>
  <c r="G14" i="37"/>
  <c r="G13" i="37"/>
  <c r="G12" i="37"/>
  <c r="G11" i="37"/>
  <c r="G10" i="37"/>
  <c r="L58" i="37"/>
  <c r="G58" i="37"/>
  <c r="L57" i="37"/>
  <c r="G57" i="37"/>
  <c r="L56" i="37"/>
  <c r="G56" i="37"/>
  <c r="L55" i="37"/>
  <c r="G55" i="37"/>
  <c r="L53" i="37"/>
  <c r="G53" i="37"/>
  <c r="L49" i="37"/>
  <c r="G49" i="37"/>
  <c r="L48" i="37"/>
  <c r="G48" i="37"/>
  <c r="L47" i="37"/>
  <c r="G47" i="37"/>
  <c r="L46" i="37"/>
  <c r="G46" i="37"/>
  <c r="L45" i="37"/>
  <c r="G45" i="37"/>
  <c r="L44" i="37"/>
  <c r="G44" i="37"/>
  <c r="L43" i="37"/>
  <c r="G43" i="37"/>
  <c r="L91" i="37"/>
  <c r="G91" i="37"/>
  <c r="L90" i="37"/>
  <c r="G90" i="37"/>
  <c r="L89" i="37"/>
  <c r="G89" i="37"/>
  <c r="L88" i="37"/>
  <c r="G88" i="37"/>
  <c r="L86" i="37"/>
  <c r="G86" i="37"/>
  <c r="G94" i="37" s="1"/>
  <c r="L82" i="37"/>
  <c r="G82" i="37"/>
  <c r="L81" i="37"/>
  <c r="G81" i="37"/>
  <c r="L80" i="37"/>
  <c r="G80" i="37"/>
  <c r="L79" i="37"/>
  <c r="G79" i="37"/>
  <c r="L78" i="37"/>
  <c r="G78" i="37"/>
  <c r="L77" i="37"/>
  <c r="G77" i="37"/>
  <c r="L76" i="37"/>
  <c r="G76" i="37"/>
  <c r="G25" i="36"/>
  <c r="G24" i="36"/>
  <c r="G23" i="36"/>
  <c r="G22" i="36"/>
  <c r="G20" i="36"/>
  <c r="G28" i="36" s="1"/>
  <c r="G16" i="36"/>
  <c r="G15" i="36"/>
  <c r="G14" i="36"/>
  <c r="G13" i="36"/>
  <c r="G12" i="36"/>
  <c r="G11" i="36"/>
  <c r="G10" i="36"/>
  <c r="L58" i="36"/>
  <c r="G58" i="36"/>
  <c r="L57" i="36"/>
  <c r="G57" i="36"/>
  <c r="L56" i="36"/>
  <c r="G56" i="36"/>
  <c r="L55" i="36"/>
  <c r="G55" i="36"/>
  <c r="L53" i="36"/>
  <c r="G53" i="36"/>
  <c r="L49" i="36"/>
  <c r="G49" i="36"/>
  <c r="L48" i="36"/>
  <c r="G48" i="36"/>
  <c r="L47" i="36"/>
  <c r="G47" i="36"/>
  <c r="L46" i="36"/>
  <c r="G46" i="36"/>
  <c r="L45" i="36"/>
  <c r="G45" i="36"/>
  <c r="L44" i="36"/>
  <c r="G44" i="36"/>
  <c r="L43" i="36"/>
  <c r="G43" i="36"/>
  <c r="L91" i="36"/>
  <c r="G91" i="36"/>
  <c r="L90" i="36"/>
  <c r="G90" i="36"/>
  <c r="L89" i="36"/>
  <c r="G89" i="36"/>
  <c r="L88" i="36"/>
  <c r="G88" i="36"/>
  <c r="L86" i="36"/>
  <c r="G86" i="36"/>
  <c r="L82" i="36"/>
  <c r="G82" i="36"/>
  <c r="L81" i="36"/>
  <c r="G81" i="36"/>
  <c r="L80" i="36"/>
  <c r="G80" i="36"/>
  <c r="L79" i="36"/>
  <c r="G79" i="36"/>
  <c r="L78" i="36"/>
  <c r="G78" i="36"/>
  <c r="L77" i="36"/>
  <c r="G77" i="36"/>
  <c r="L76" i="36"/>
  <c r="G76" i="36"/>
  <c r="G25" i="35"/>
  <c r="G24" i="35"/>
  <c r="G23" i="35"/>
  <c r="G22" i="35"/>
  <c r="G20" i="35"/>
  <c r="G28" i="35" s="1"/>
  <c r="G16" i="35"/>
  <c r="G15" i="35"/>
  <c r="G14" i="35"/>
  <c r="G13" i="35"/>
  <c r="G12" i="35"/>
  <c r="G11" i="35"/>
  <c r="G10" i="35"/>
  <c r="L58" i="35"/>
  <c r="G58" i="35"/>
  <c r="L57" i="35"/>
  <c r="G57" i="35"/>
  <c r="L56" i="35"/>
  <c r="G56" i="35"/>
  <c r="L55" i="35"/>
  <c r="G55" i="35"/>
  <c r="L53" i="35"/>
  <c r="G53" i="35"/>
  <c r="G61" i="35" s="1"/>
  <c r="L49" i="35"/>
  <c r="G49" i="35"/>
  <c r="L48" i="35"/>
  <c r="G48" i="35"/>
  <c r="L47" i="35"/>
  <c r="G47" i="35"/>
  <c r="L46" i="35"/>
  <c r="G46" i="35"/>
  <c r="L45" i="35"/>
  <c r="G45" i="35"/>
  <c r="L44" i="35"/>
  <c r="G44" i="35"/>
  <c r="L43" i="35"/>
  <c r="G43" i="35"/>
  <c r="L91" i="35"/>
  <c r="G91" i="35"/>
  <c r="L90" i="35"/>
  <c r="G90" i="35"/>
  <c r="L89" i="35"/>
  <c r="G89" i="35"/>
  <c r="L88" i="35"/>
  <c r="G88" i="35"/>
  <c r="L86" i="35"/>
  <c r="G86" i="35"/>
  <c r="G94" i="35" s="1"/>
  <c r="L82" i="35"/>
  <c r="G82" i="35"/>
  <c r="L81" i="35"/>
  <c r="G81" i="35"/>
  <c r="L80" i="35"/>
  <c r="G80" i="35"/>
  <c r="L79" i="35"/>
  <c r="G79" i="35"/>
  <c r="L78" i="35"/>
  <c r="G78" i="35"/>
  <c r="L77" i="35"/>
  <c r="G77" i="35"/>
  <c r="L76" i="35"/>
  <c r="G76" i="35"/>
  <c r="G25" i="34"/>
  <c r="G24" i="34"/>
  <c r="G23" i="34"/>
  <c r="G22" i="34"/>
  <c r="G20" i="34"/>
  <c r="G16" i="34"/>
  <c r="G15" i="34"/>
  <c r="G14" i="34"/>
  <c r="G13" i="34"/>
  <c r="G12" i="34"/>
  <c r="G11" i="34"/>
  <c r="G10" i="34"/>
  <c r="L58" i="34"/>
  <c r="G58" i="34"/>
  <c r="L57" i="34"/>
  <c r="G57" i="34"/>
  <c r="L56" i="34"/>
  <c r="G56" i="34"/>
  <c r="L55" i="34"/>
  <c r="G55" i="34"/>
  <c r="L53" i="34"/>
  <c r="G53" i="34"/>
  <c r="G61" i="34" s="1"/>
  <c r="L49" i="34"/>
  <c r="G49" i="34"/>
  <c r="L48" i="34"/>
  <c r="G48" i="34"/>
  <c r="L47" i="34"/>
  <c r="G47" i="34"/>
  <c r="L46" i="34"/>
  <c r="G46" i="34"/>
  <c r="L45" i="34"/>
  <c r="G45" i="34"/>
  <c r="L44" i="34"/>
  <c r="G44" i="34"/>
  <c r="L43" i="34"/>
  <c r="G43" i="34"/>
  <c r="L91" i="34"/>
  <c r="G91" i="34"/>
  <c r="L90" i="34"/>
  <c r="G90" i="34"/>
  <c r="L89" i="34"/>
  <c r="G89" i="34"/>
  <c r="L88" i="34"/>
  <c r="G88" i="34"/>
  <c r="L86" i="34"/>
  <c r="G86" i="34"/>
  <c r="L82" i="34"/>
  <c r="G82" i="34"/>
  <c r="L81" i="34"/>
  <c r="G81" i="34"/>
  <c r="L80" i="34"/>
  <c r="G80" i="34"/>
  <c r="L79" i="34"/>
  <c r="G79" i="34"/>
  <c r="L78" i="34"/>
  <c r="G78" i="34"/>
  <c r="L77" i="34"/>
  <c r="G77" i="34"/>
  <c r="L76" i="34"/>
  <c r="G76" i="34"/>
  <c r="G25" i="33"/>
  <c r="G24" i="33"/>
  <c r="G23" i="33"/>
  <c r="G22" i="33"/>
  <c r="G20" i="33"/>
  <c r="G28" i="33" s="1"/>
  <c r="G16" i="33"/>
  <c r="G15" i="33"/>
  <c r="G14" i="33"/>
  <c r="G13" i="33"/>
  <c r="G12" i="33"/>
  <c r="G11" i="33"/>
  <c r="G10" i="33"/>
  <c r="L58" i="33"/>
  <c r="G58" i="33"/>
  <c r="L57" i="33"/>
  <c r="G57" i="33"/>
  <c r="L56" i="33"/>
  <c r="G56" i="33"/>
  <c r="L55" i="33"/>
  <c r="G55" i="33"/>
  <c r="L53" i="33"/>
  <c r="G53" i="33"/>
  <c r="L49" i="33"/>
  <c r="G49" i="33"/>
  <c r="L48" i="33"/>
  <c r="G48" i="33"/>
  <c r="L47" i="33"/>
  <c r="G47" i="33"/>
  <c r="L46" i="33"/>
  <c r="G46" i="33"/>
  <c r="L45" i="33"/>
  <c r="G45" i="33"/>
  <c r="L44" i="33"/>
  <c r="G44" i="33"/>
  <c r="L43" i="33"/>
  <c r="G43" i="33"/>
  <c r="L91" i="33"/>
  <c r="G91" i="33"/>
  <c r="L90" i="33"/>
  <c r="G90" i="33"/>
  <c r="L89" i="33"/>
  <c r="G89" i="33"/>
  <c r="L88" i="33"/>
  <c r="G88" i="33"/>
  <c r="L86" i="33"/>
  <c r="G86" i="33"/>
  <c r="G94" i="33" s="1"/>
  <c r="L82" i="33"/>
  <c r="G82" i="33"/>
  <c r="L81" i="33"/>
  <c r="G81" i="33"/>
  <c r="L80" i="33"/>
  <c r="G80" i="33"/>
  <c r="L79" i="33"/>
  <c r="G79" i="33"/>
  <c r="L78" i="33"/>
  <c r="G78" i="33"/>
  <c r="L77" i="33"/>
  <c r="G77" i="33"/>
  <c r="L76" i="33"/>
  <c r="G76" i="33"/>
  <c r="G25" i="32"/>
  <c r="G24" i="32"/>
  <c r="G23" i="32"/>
  <c r="G22" i="32"/>
  <c r="G20" i="32"/>
  <c r="G28" i="32" s="1"/>
  <c r="G16" i="32"/>
  <c r="G15" i="32"/>
  <c r="G14" i="32"/>
  <c r="G13" i="32"/>
  <c r="G12" i="32"/>
  <c r="G11" i="32"/>
  <c r="G10" i="32"/>
  <c r="L58" i="32"/>
  <c r="G58" i="32"/>
  <c r="L57" i="32"/>
  <c r="G57" i="32"/>
  <c r="L56" i="32"/>
  <c r="G56" i="32"/>
  <c r="L55" i="32"/>
  <c r="G55" i="32"/>
  <c r="L53" i="32"/>
  <c r="G53" i="32"/>
  <c r="G61" i="32" s="1"/>
  <c r="L49" i="32"/>
  <c r="G49" i="32"/>
  <c r="L48" i="32"/>
  <c r="G48" i="32"/>
  <c r="L47" i="32"/>
  <c r="G47" i="32"/>
  <c r="L46" i="32"/>
  <c r="G46" i="32"/>
  <c r="L45" i="32"/>
  <c r="G45" i="32"/>
  <c r="L44" i="32"/>
  <c r="G44" i="32"/>
  <c r="L43" i="32"/>
  <c r="G43" i="32"/>
  <c r="L91" i="32"/>
  <c r="G91" i="32"/>
  <c r="L90" i="32"/>
  <c r="G90" i="32"/>
  <c r="L89" i="32"/>
  <c r="G89" i="32"/>
  <c r="L88" i="32"/>
  <c r="G88" i="32"/>
  <c r="L86" i="32"/>
  <c r="G86" i="32"/>
  <c r="L82" i="32"/>
  <c r="G82" i="32"/>
  <c r="L81" i="32"/>
  <c r="G81" i="32"/>
  <c r="L80" i="32"/>
  <c r="G80" i="32"/>
  <c r="L79" i="32"/>
  <c r="G79" i="32"/>
  <c r="L78" i="32"/>
  <c r="G78" i="32"/>
  <c r="L77" i="32"/>
  <c r="G77" i="32"/>
  <c r="L76" i="32"/>
  <c r="G76" i="32"/>
  <c r="G75" i="38" l="1"/>
  <c r="G84" i="38" s="1"/>
  <c r="G96" i="38" s="1"/>
  <c r="L75" i="38"/>
  <c r="L84" i="38" s="1"/>
  <c r="L96" i="38"/>
  <c r="G42" i="38"/>
  <c r="G51" i="38" s="1"/>
  <c r="G63" i="38" s="1"/>
  <c r="L42" i="38"/>
  <c r="L51" i="38" s="1"/>
  <c r="L63" i="38"/>
  <c r="G9" i="38"/>
  <c r="G18" i="38" s="1"/>
  <c r="G30" i="38" s="1"/>
  <c r="G75" i="37"/>
  <c r="G84" i="37" s="1"/>
  <c r="G96" i="37" s="1"/>
  <c r="L75" i="37"/>
  <c r="L84" i="37" s="1"/>
  <c r="L96" i="37"/>
  <c r="G42" i="37"/>
  <c r="G51" i="37" s="1"/>
  <c r="G63" i="37" s="1"/>
  <c r="L42" i="37"/>
  <c r="L51" i="37" s="1"/>
  <c r="L63" i="37"/>
  <c r="G9" i="37"/>
  <c r="G18" i="37" s="1"/>
  <c r="G30" i="37" s="1"/>
  <c r="G75" i="36"/>
  <c r="G84" i="36" s="1"/>
  <c r="G96" i="36" s="1"/>
  <c r="L75" i="36"/>
  <c r="L84" i="36" s="1"/>
  <c r="L96" i="36"/>
  <c r="G42" i="36"/>
  <c r="G51" i="36" s="1"/>
  <c r="G63" i="36" s="1"/>
  <c r="L42" i="36"/>
  <c r="L51" i="36" s="1"/>
  <c r="L63" i="36"/>
  <c r="G9" i="36"/>
  <c r="G18" i="36" s="1"/>
  <c r="G30" i="36" s="1"/>
  <c r="G75" i="35"/>
  <c r="G84" i="35" s="1"/>
  <c r="G96" i="35" s="1"/>
  <c r="L75" i="35"/>
  <c r="L84" i="35" s="1"/>
  <c r="L96" i="35"/>
  <c r="G42" i="35"/>
  <c r="G51" i="35" s="1"/>
  <c r="G63" i="35" s="1"/>
  <c r="L42" i="35"/>
  <c r="L51" i="35" s="1"/>
  <c r="L63" i="35"/>
  <c r="G9" i="35"/>
  <c r="G18" i="35" s="1"/>
  <c r="G30" i="35" s="1"/>
  <c r="G75" i="34"/>
  <c r="G84" i="34" s="1"/>
  <c r="G96" i="34" s="1"/>
  <c r="L75" i="34"/>
  <c r="L84" i="34" s="1"/>
  <c r="L96" i="34"/>
  <c r="G42" i="34"/>
  <c r="G51" i="34" s="1"/>
  <c r="G63" i="34" s="1"/>
  <c r="L42" i="34"/>
  <c r="L51" i="34" s="1"/>
  <c r="L63" i="34"/>
  <c r="G9" i="34"/>
  <c r="G18" i="34" s="1"/>
  <c r="G30" i="34" s="1"/>
  <c r="G75" i="33"/>
  <c r="G84" i="33" s="1"/>
  <c r="G96" i="33" s="1"/>
  <c r="L75" i="33"/>
  <c r="L84" i="33" s="1"/>
  <c r="L96" i="33"/>
  <c r="G42" i="33"/>
  <c r="G51" i="33" s="1"/>
  <c r="G63" i="33" s="1"/>
  <c r="L42" i="33"/>
  <c r="L51" i="33" s="1"/>
  <c r="L63" i="33"/>
  <c r="G9" i="33"/>
  <c r="G18" i="33" s="1"/>
  <c r="G30" i="33" s="1"/>
  <c r="G75" i="32"/>
  <c r="G84" i="32" s="1"/>
  <c r="G96" i="32" s="1"/>
  <c r="L75" i="32"/>
  <c r="L84" i="32" s="1"/>
  <c r="L96" i="32"/>
  <c r="G42" i="32"/>
  <c r="G51" i="32" s="1"/>
  <c r="G63" i="32" s="1"/>
  <c r="L42" i="32"/>
  <c r="L51" i="32" s="1"/>
  <c r="L63" i="32"/>
  <c r="G9" i="32"/>
  <c r="G18" i="32" s="1"/>
  <c r="G30" i="32" s="1"/>
  <c r="L87" i="20"/>
  <c r="G87" i="20"/>
  <c r="L89" i="20"/>
  <c r="L54" i="20"/>
  <c r="G54" i="20"/>
  <c r="G21" i="20"/>
  <c r="M30" i="38" l="1"/>
  <c r="M63" i="38"/>
  <c r="M96" i="38"/>
  <c r="M30" i="37"/>
  <c r="M63" i="37"/>
  <c r="M96" i="37"/>
  <c r="M30" i="36"/>
  <c r="M63" i="36"/>
  <c r="M96" i="36"/>
  <c r="M30" i="35"/>
  <c r="M63" i="35"/>
  <c r="M96" i="35"/>
  <c r="M30" i="34"/>
  <c r="M63" i="34"/>
  <c r="M96" i="34"/>
  <c r="M30" i="33"/>
  <c r="M63" i="33"/>
  <c r="M96" i="33"/>
  <c r="M30" i="32"/>
  <c r="M63" i="32"/>
  <c r="M96" i="32"/>
  <c r="G20" i="20"/>
  <c r="G25" i="20"/>
  <c r="G24" i="20"/>
  <c r="G23" i="20"/>
  <c r="G22" i="20"/>
  <c r="G16" i="20"/>
  <c r="G15" i="20"/>
  <c r="G14" i="20"/>
  <c r="G13" i="20"/>
  <c r="G12" i="20"/>
  <c r="G11" i="20"/>
  <c r="G10" i="20"/>
  <c r="G9" i="20"/>
  <c r="G18" i="20" s="1"/>
  <c r="G57" i="20"/>
  <c r="L49" i="20"/>
  <c r="G49" i="20"/>
  <c r="L47" i="20"/>
  <c r="G47" i="20"/>
  <c r="G82" i="20"/>
  <c r="L82" i="20"/>
  <c r="G76" i="20"/>
  <c r="L86" i="20"/>
  <c r="L76" i="20"/>
  <c r="G77" i="20"/>
  <c r="L77" i="20"/>
  <c r="G88" i="20"/>
  <c r="L78" i="20"/>
  <c r="L88" i="20"/>
  <c r="G79" i="20"/>
  <c r="G89" i="20"/>
  <c r="L79" i="20"/>
  <c r="G90" i="20"/>
  <c r="G80" i="20"/>
  <c r="L90" i="20"/>
  <c r="L80" i="20"/>
  <c r="G91" i="20"/>
  <c r="L81" i="20"/>
  <c r="L91" i="20"/>
  <c r="G43" i="20"/>
  <c r="G55" i="20"/>
  <c r="L43" i="20"/>
  <c r="L55" i="20"/>
  <c r="G44" i="20"/>
  <c r="G56" i="20"/>
  <c r="L44" i="20"/>
  <c r="L57" i="20"/>
  <c r="G46" i="20"/>
  <c r="G58" i="20"/>
  <c r="L46" i="20"/>
  <c r="L58" i="20"/>
  <c r="G45" i="20"/>
  <c r="G48" i="20"/>
  <c r="G53" i="20"/>
  <c r="G61" i="20" s="1"/>
  <c r="L56" i="20"/>
  <c r="L45" i="20"/>
  <c r="L48" i="20"/>
  <c r="L53" i="20"/>
  <c r="L61" i="20" s="1"/>
  <c r="G78" i="20"/>
  <c r="G81" i="20"/>
  <c r="G86" i="20"/>
  <c r="G94" i="20" s="1"/>
  <c r="G28" i="20" l="1"/>
  <c r="L75" i="20"/>
  <c r="L84" i="20" s="1"/>
  <c r="G30" i="20"/>
  <c r="L42" i="20"/>
  <c r="L51" i="20" s="1"/>
  <c r="G42" i="20"/>
  <c r="G51" i="20" s="1"/>
  <c r="G63" i="20" s="1"/>
  <c r="G75" i="20"/>
  <c r="G84" i="20" s="1"/>
  <c r="G96" i="20" s="1"/>
  <c r="M96" i="20" s="1"/>
  <c r="D6" i="40" s="1"/>
  <c r="L63" i="20"/>
  <c r="M63" i="20" l="1"/>
  <c r="D5" i="40" s="1"/>
  <c r="M30" i="20"/>
  <c r="D4" i="40" s="1"/>
  <c r="D7" i="40" s="1"/>
</calcChain>
</file>

<file path=xl/sharedStrings.xml><?xml version="1.0" encoding="utf-8"?>
<sst xmlns="http://schemas.openxmlformats.org/spreadsheetml/2006/main" count="1600" uniqueCount="81">
  <si>
    <t>REGION EAST WORK PACKAGE 1</t>
  </si>
  <si>
    <t>PARISH : ST. MARY</t>
  </si>
  <si>
    <t>YEAR: 2025</t>
  </si>
  <si>
    <t>FEEDER: ANNOTTO BAY 210</t>
  </si>
  <si>
    <t>FEEDER LENGTH (KM):</t>
  </si>
  <si>
    <t>EFFECTIVE BUSHING LENGTH (KM):</t>
  </si>
  <si>
    <t>CYCLE 1</t>
  </si>
  <si>
    <t>TOTAL FOR 3 YEARS</t>
  </si>
  <si>
    <t>QUANTITY</t>
  </si>
  <si>
    <t>UNIT</t>
  </si>
  <si>
    <t>DESCRIPTION</t>
  </si>
  <si>
    <t>UNIT COST</t>
  </si>
  <si>
    <t>FREQUENCY</t>
  </si>
  <si>
    <t>TOTAL COST</t>
  </si>
  <si>
    <t xml:space="preserve">KM </t>
  </si>
  <si>
    <t>Full- Width Woodland Bushing</t>
  </si>
  <si>
    <t>KM</t>
  </si>
  <si>
    <t>Full- Width Heavy Bushing</t>
  </si>
  <si>
    <t>Full- Width Medium Bushing</t>
  </si>
  <si>
    <t>Full- Width Light Bushing</t>
  </si>
  <si>
    <t>Half- Width Woodland Bushing</t>
  </si>
  <si>
    <t>Half- Width Heavy Bushing</t>
  </si>
  <si>
    <t>Half- Width Medium Bushing</t>
  </si>
  <si>
    <t>Half - Width Light Bushing</t>
  </si>
  <si>
    <t>TOTAL</t>
  </si>
  <si>
    <t>BAMBOO</t>
  </si>
  <si>
    <t>SQFT</t>
  </si>
  <si>
    <t>CHEMICAL TREATMENT</t>
  </si>
  <si>
    <t>SMALL DANGER TREES</t>
  </si>
  <si>
    <t>MEDIUM DANGER TREES</t>
  </si>
  <si>
    <t>LARGE DANGER TREES</t>
  </si>
  <si>
    <t>EXTRA LARGE TREE</t>
  </si>
  <si>
    <t xml:space="preserve">CUSTOMER SUBSTATION </t>
  </si>
  <si>
    <t>LUMP SUM</t>
  </si>
  <si>
    <t>CLEARING OF VINES</t>
  </si>
  <si>
    <t>YEAR: 2026</t>
  </si>
  <si>
    <t>CYCLE 2</t>
  </si>
  <si>
    <t>TYPE</t>
  </si>
  <si>
    <t>TYPE OF VEGETATION</t>
  </si>
  <si>
    <t>YEAR: 2027</t>
  </si>
  <si>
    <t>FEEDER: ANNOTTO BAY 310</t>
  </si>
  <si>
    <t>FEEDER: ANNATTO BAY 310</t>
  </si>
  <si>
    <t>FEEDER: BLACKSTONEDGE 110</t>
  </si>
  <si>
    <t>FEEDER: Highgate 110</t>
  </si>
  <si>
    <t>FEEDER: Highgate 210</t>
  </si>
  <si>
    <t>FEEDER: ORACABESSA 110</t>
  </si>
  <si>
    <t>FEEDER: ORACABESSA 210</t>
  </si>
  <si>
    <t>FEEDER: UPPER WHITE RIVER 110</t>
  </si>
  <si>
    <t>TRANSPORTATION AND PERSONNEL Year 1 (To be paid per parish per month)</t>
  </si>
  <si>
    <t>QUANTITY /NO. UNITS</t>
  </si>
  <si>
    <t>No of Months</t>
  </si>
  <si>
    <t>BUSHING TRUCK</t>
  </si>
  <si>
    <t xml:space="preserve">UNIT COST </t>
  </si>
  <si>
    <t xml:space="preserve">TOTAL COST </t>
  </si>
  <si>
    <t>FLAT RATE / MONTH</t>
  </si>
  <si>
    <t>MONTH</t>
  </si>
  <si>
    <t>MILEAGE</t>
  </si>
  <si>
    <t>CHIPPER UNIT</t>
  </si>
  <si>
    <t>BUCKET TRUCK</t>
  </si>
  <si>
    <t>PICK-UPS &amp; SMALL VEHICLE</t>
  </si>
  <si>
    <t>DUMPER TRUCK (HAULAGE)</t>
  </si>
  <si>
    <t xml:space="preserve">(3000 - 9000)kg </t>
  </si>
  <si>
    <t xml:space="preserve">MONTH </t>
  </si>
  <si>
    <t>DUMP</t>
  </si>
  <si>
    <t>LUMP SUM (evidence to be provided per trip)</t>
  </si>
  <si>
    <t>DUMP FEE</t>
  </si>
  <si>
    <t>SUPERVISOR</t>
  </si>
  <si>
    <t>SAFETY</t>
  </si>
  <si>
    <t>TRAFFIC MANAGEMENT</t>
  </si>
  <si>
    <t>TRANSPORTATION AND PERSONNEL Year 2 (To be paid per parish per month)</t>
  </si>
  <si>
    <t>TRANSPORTATION AND PERSONNEL Year 3 (To be paid per parish per month)</t>
  </si>
  <si>
    <t>Total Cost for Bushing &amp; Transportation</t>
  </si>
  <si>
    <t>Region</t>
  </si>
  <si>
    <t xml:space="preserve">Parish </t>
  </si>
  <si>
    <t xml:space="preserve">Total </t>
  </si>
  <si>
    <t>Year 1</t>
  </si>
  <si>
    <t>East</t>
  </si>
  <si>
    <t>St. Mary</t>
  </si>
  <si>
    <t>Year 2</t>
  </si>
  <si>
    <t>Year 3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</si>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</sst>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_([$$-409]* #,##0.00_);_([$$-409]* \(#,##0.00\);_([$$-409]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70C0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name val="Calibri"/>
      <family val="2"/>
    </font>
    <font>
      <sz val="10"/>
      <name val="@Arial Unicode MS"/>
      <family val="2"/>
    </font>
    <font>
      <sz val="10"/>
      <name val="Calibri"/>
      <family val="2"/>
    </font>
    <font>
      <sz val="16"/>
      <color rgb="FF000000"/>
      <name val="Calibri"/>
      <charset val="1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7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1" xfId="0" applyBorder="1"/>
    <xf numFmtId="0" fontId="3" fillId="4" borderId="2" xfId="0" applyFont="1" applyFill="1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0" fillId="0" borderId="8" xfId="0" applyBorder="1"/>
    <xf numFmtId="0" fontId="2" fillId="5" borderId="17" xfId="0" applyFont="1" applyFill="1" applyBorder="1" applyAlignment="1">
      <alignment horizontal="left"/>
    </xf>
    <xf numFmtId="0" fontId="3" fillId="4" borderId="7" xfId="0" applyFont="1" applyFill="1" applyBorder="1"/>
    <xf numFmtId="165" fontId="5" fillId="0" borderId="2" xfId="0" applyNumberFormat="1" applyFont="1" applyBorder="1"/>
    <xf numFmtId="165" fontId="0" fillId="0" borderId="0" xfId="1" applyNumberFormat="1" applyFont="1" applyBorder="1"/>
    <xf numFmtId="165" fontId="5" fillId="0" borderId="7" xfId="0" applyNumberFormat="1" applyFont="1" applyBorder="1"/>
    <xf numFmtId="165" fontId="0" fillId="0" borderId="0" xfId="0" applyNumberFormat="1"/>
    <xf numFmtId="165" fontId="0" fillId="0" borderId="4" xfId="1" applyNumberFormat="1" applyFont="1" applyBorder="1"/>
    <xf numFmtId="0" fontId="0" fillId="0" borderId="24" xfId="0" applyBorder="1"/>
    <xf numFmtId="165" fontId="0" fillId="0" borderId="8" xfId="0" applyNumberFormat="1" applyBorder="1"/>
    <xf numFmtId="165" fontId="0" fillId="0" borderId="2" xfId="1" applyNumberFormat="1" applyFont="1" applyBorder="1"/>
    <xf numFmtId="165" fontId="0" fillId="0" borderId="2" xfId="0" applyNumberFormat="1" applyBorder="1"/>
    <xf numFmtId="0" fontId="0" fillId="0" borderId="25" xfId="0" applyBorder="1"/>
    <xf numFmtId="0" fontId="8" fillId="0" borderId="0" xfId="0" applyFont="1"/>
    <xf numFmtId="0" fontId="8" fillId="0" borderId="22" xfId="0" applyFont="1" applyBorder="1"/>
    <xf numFmtId="0" fontId="8" fillId="0" borderId="9" xfId="0" applyFont="1" applyBorder="1"/>
    <xf numFmtId="165" fontId="6" fillId="6" borderId="2" xfId="1" applyNumberFormat="1" applyFont="1" applyFill="1" applyBorder="1"/>
    <xf numFmtId="0" fontId="8" fillId="0" borderId="2" xfId="0" applyFont="1" applyBorder="1"/>
    <xf numFmtId="165" fontId="8" fillId="0" borderId="2" xfId="1" applyNumberFormat="1" applyFont="1" applyBorder="1"/>
    <xf numFmtId="0" fontId="8" fillId="0" borderId="23" xfId="0" applyFont="1" applyBorder="1"/>
    <xf numFmtId="165" fontId="5" fillId="6" borderId="2" xfId="0" applyNumberFormat="1" applyFont="1" applyFill="1" applyBorder="1"/>
    <xf numFmtId="165" fontId="7" fillId="6" borderId="2" xfId="0" applyNumberFormat="1" applyFont="1" applyFill="1" applyBorder="1"/>
    <xf numFmtId="165" fontId="8" fillId="0" borderId="2" xfId="0" applyNumberFormat="1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165" fontId="8" fillId="0" borderId="0" xfId="0" applyNumberFormat="1" applyFont="1"/>
    <xf numFmtId="0" fontId="2" fillId="7" borderId="17" xfId="0" applyFont="1" applyFill="1" applyBorder="1" applyAlignment="1">
      <alignment horizontal="left"/>
    </xf>
    <xf numFmtId="0" fontId="7" fillId="0" borderId="0" xfId="0" applyFont="1"/>
    <xf numFmtId="0" fontId="2" fillId="8" borderId="17" xfId="0" applyFont="1" applyFill="1" applyBorder="1" applyAlignment="1">
      <alignment horizontal="left"/>
    </xf>
    <xf numFmtId="0" fontId="8" fillId="0" borderId="25" xfId="0" applyFont="1" applyBorder="1"/>
    <xf numFmtId="0" fontId="9" fillId="0" borderId="2" xfId="0" applyFont="1" applyBorder="1"/>
    <xf numFmtId="0" fontId="0" fillId="0" borderId="2" xfId="0" applyBorder="1"/>
    <xf numFmtId="0" fontId="11" fillId="0" borderId="0" xfId="0" applyFont="1"/>
    <xf numFmtId="0" fontId="12" fillId="0" borderId="0" xfId="0" applyFont="1"/>
    <xf numFmtId="0" fontId="13" fillId="9" borderId="26" xfId="0" applyFont="1" applyFill="1" applyBorder="1"/>
    <xf numFmtId="0" fontId="15" fillId="0" borderId="26" xfId="0" applyFont="1" applyBorder="1"/>
    <xf numFmtId="0" fontId="0" fillId="10" borderId="26" xfId="0" applyFill="1" applyBorder="1"/>
    <xf numFmtId="0" fontId="0" fillId="0" borderId="26" xfId="0" applyBorder="1"/>
    <xf numFmtId="0" fontId="14" fillId="0" borderId="27" xfId="0" applyFont="1" applyBorder="1"/>
    <xf numFmtId="4" fontId="14" fillId="0" borderId="27" xfId="0" applyNumberFormat="1" applyFont="1" applyBorder="1"/>
    <xf numFmtId="166" fontId="0" fillId="0" borderId="26" xfId="0" applyNumberFormat="1" applyBorder="1"/>
    <xf numFmtId="0" fontId="0" fillId="0" borderId="27" xfId="0" applyBorder="1"/>
    <xf numFmtId="165" fontId="0" fillId="0" borderId="26" xfId="0" applyNumberFormat="1" applyBorder="1"/>
    <xf numFmtId="0" fontId="0" fillId="0" borderId="29" xfId="0" applyBorder="1"/>
    <xf numFmtId="0" fontId="15" fillId="11" borderId="26" xfId="0" applyFont="1" applyFill="1" applyBorder="1"/>
    <xf numFmtId="0" fontId="0" fillId="10" borderId="26" xfId="0" applyFill="1" applyBorder="1" applyAlignment="1">
      <alignment wrapText="1"/>
    </xf>
    <xf numFmtId="0" fontId="0" fillId="0" borderId="28" xfId="0" applyBorder="1"/>
    <xf numFmtId="2" fontId="0" fillId="0" borderId="30" xfId="0" applyNumberFormat="1" applyBorder="1"/>
    <xf numFmtId="4" fontId="0" fillId="0" borderId="26" xfId="0" applyNumberFormat="1" applyBorder="1"/>
    <xf numFmtId="165" fontId="8" fillId="0" borderId="2" xfId="1" applyNumberFormat="1" applyFont="1" applyFill="1" applyBorder="1"/>
    <xf numFmtId="165" fontId="8" fillId="0" borderId="31" xfId="0" applyNumberFormat="1" applyFont="1" applyBorder="1"/>
    <xf numFmtId="0" fontId="3" fillId="4" borderId="26" xfId="0" applyFont="1" applyFill="1" applyBorder="1"/>
    <xf numFmtId="165" fontId="5" fillId="0" borderId="26" xfId="0" applyNumberFormat="1" applyFont="1" applyBorder="1"/>
    <xf numFmtId="165" fontId="0" fillId="0" borderId="26" xfId="1" applyNumberFormat="1" applyFont="1" applyBorder="1"/>
    <xf numFmtId="0" fontId="8" fillId="0" borderId="26" xfId="0" applyFont="1" applyBorder="1"/>
    <xf numFmtId="165" fontId="6" fillId="6" borderId="26" xfId="1" applyNumberFormat="1" applyFont="1" applyFill="1" applyBorder="1"/>
    <xf numFmtId="165" fontId="8" fillId="0" borderId="26" xfId="1" applyNumberFormat="1" applyFont="1" applyBorder="1"/>
    <xf numFmtId="165" fontId="5" fillId="6" borderId="26" xfId="0" applyNumberFormat="1" applyFont="1" applyFill="1" applyBorder="1"/>
    <xf numFmtId="165" fontId="7" fillId="6" borderId="26" xfId="0" applyNumberFormat="1" applyFont="1" applyFill="1" applyBorder="1"/>
    <xf numFmtId="0" fontId="12" fillId="0" borderId="26" xfId="0" applyFont="1" applyBorder="1"/>
    <xf numFmtId="165" fontId="12" fillId="0" borderId="26" xfId="1" applyNumberFormat="1" applyFont="1" applyFill="1" applyBorder="1"/>
    <xf numFmtId="165" fontId="8" fillId="0" borderId="26" xfId="0" applyNumberFormat="1" applyFont="1" applyBorder="1"/>
    <xf numFmtId="166" fontId="0" fillId="0" borderId="0" xfId="0" applyNumberFormat="1"/>
    <xf numFmtId="165" fontId="9" fillId="0" borderId="2" xfId="0" applyNumberFormat="1" applyFont="1" applyBorder="1" applyAlignment="1">
      <alignment horizontal="center"/>
    </xf>
    <xf numFmtId="0" fontId="17" fillId="0" borderId="20" xfId="0" applyFont="1" applyBorder="1"/>
    <xf numFmtId="165" fontId="17" fillId="0" borderId="32" xfId="0" applyNumberFormat="1" applyFont="1" applyBorder="1"/>
    <xf numFmtId="0" fontId="0" fillId="3" borderId="26" xfId="0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7" borderId="16" xfId="0" applyFont="1" applyFill="1" applyBorder="1" applyAlignment="1">
      <alignment horizontal="right"/>
    </xf>
    <xf numFmtId="0" fontId="2" fillId="7" borderId="0" xfId="0" applyFont="1" applyFill="1" applyAlignment="1">
      <alignment horizontal="right"/>
    </xf>
    <xf numFmtId="0" fontId="2" fillId="7" borderId="18" xfId="0" applyFont="1" applyFill="1" applyBorder="1" applyAlignment="1">
      <alignment horizontal="right"/>
    </xf>
    <xf numFmtId="0" fontId="2" fillId="7" borderId="19" xfId="0" applyFont="1" applyFill="1" applyBorder="1" applyAlignment="1">
      <alignment horizontal="right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right"/>
    </xf>
    <xf numFmtId="0" fontId="2" fillId="8" borderId="0" xfId="0" applyFont="1" applyFill="1" applyAlignment="1">
      <alignment horizontal="right"/>
    </xf>
    <xf numFmtId="0" fontId="2" fillId="8" borderId="18" xfId="0" applyFont="1" applyFill="1" applyBorder="1" applyAlignment="1">
      <alignment horizontal="right"/>
    </xf>
    <xf numFmtId="0" fontId="2" fillId="8" borderId="19" xfId="0" applyFont="1" applyFill="1" applyBorder="1" applyAlignment="1">
      <alignment horizontal="right"/>
    </xf>
    <xf numFmtId="0" fontId="16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right"/>
    </xf>
    <xf numFmtId="0" fontId="2" fillId="5" borderId="0" xfId="0" applyFont="1" applyFill="1" applyAlignment="1">
      <alignment horizontal="right"/>
    </xf>
    <xf numFmtId="0" fontId="2" fillId="5" borderId="18" xfId="0" applyFont="1" applyFill="1" applyBorder="1" applyAlignment="1">
      <alignment horizontal="right"/>
    </xf>
    <xf numFmtId="0" fontId="2" fillId="5" borderId="19" xfId="0" applyFont="1" applyFill="1" applyBorder="1" applyAlignment="1">
      <alignment horizontal="right"/>
    </xf>
    <xf numFmtId="0" fontId="16" fillId="8" borderId="16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10" fillId="12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0" fillId="13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7"/>
  <sheetViews>
    <sheetView topLeftCell="B91" zoomScale="99" workbookViewId="0">
      <selection activeCell="L95" sqref="L95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99" t="s">
        <v>0</v>
      </c>
      <c r="C1" s="100"/>
      <c r="D1" s="100"/>
      <c r="E1" s="101"/>
    </row>
    <row r="2" spans="2:13" ht="21">
      <c r="B2" s="102" t="s">
        <v>1</v>
      </c>
      <c r="C2" s="103"/>
      <c r="D2" s="103"/>
      <c r="E2" s="104"/>
    </row>
    <row r="3" spans="2:13" ht="21">
      <c r="B3" s="102" t="s">
        <v>2</v>
      </c>
      <c r="C3" s="103"/>
      <c r="D3" s="103"/>
      <c r="E3" s="104"/>
    </row>
    <row r="4" spans="2:13" ht="21">
      <c r="B4" s="102" t="s">
        <v>3</v>
      </c>
      <c r="C4" s="103"/>
      <c r="D4" s="103"/>
      <c r="E4" s="104"/>
    </row>
    <row r="5" spans="2:13" ht="21.6" hidden="1" customHeight="1">
      <c r="B5" s="105" t="s">
        <v>4</v>
      </c>
      <c r="C5" s="106"/>
      <c r="D5" s="106"/>
      <c r="E5" s="9">
        <v>59</v>
      </c>
    </row>
    <row r="6" spans="2:13" ht="21.6" customHeight="1">
      <c r="B6" s="107" t="s">
        <v>5</v>
      </c>
      <c r="C6" s="108"/>
      <c r="D6" s="108"/>
      <c r="E6" s="9">
        <v>41</v>
      </c>
    </row>
    <row r="7" spans="2:13">
      <c r="B7" s="1"/>
      <c r="E7" s="87" t="s">
        <v>6</v>
      </c>
      <c r="F7" s="88"/>
      <c r="G7" s="88"/>
      <c r="H7" s="75"/>
      <c r="I7" s="75"/>
      <c r="J7" s="75"/>
      <c r="K7" s="75"/>
      <c r="L7" s="75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0"/>
      <c r="I8" s="60"/>
      <c r="J8" s="60"/>
      <c r="K8" s="60"/>
      <c r="L8" s="60"/>
      <c r="M8" s="46"/>
    </row>
    <row r="9" spans="2:13" ht="15.75">
      <c r="B9" s="1">
        <v>4.1000000000000005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1"/>
      <c r="K9" s="46"/>
      <c r="L9" s="62"/>
      <c r="M9" s="46"/>
    </row>
    <row r="10" spans="2:13" ht="15.75">
      <c r="B10" s="1">
        <v>6.1499999999999995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1"/>
      <c r="K10" s="46"/>
      <c r="L10" s="62"/>
      <c r="M10" s="46"/>
    </row>
    <row r="11" spans="2:13" ht="15.75">
      <c r="B11" s="1">
        <v>6.1499999999999995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1"/>
      <c r="K11" s="46"/>
      <c r="L11" s="62"/>
      <c r="M11" s="46"/>
    </row>
    <row r="12" spans="2:13" ht="15.75">
      <c r="B12" s="1">
        <v>2.0500000000000003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1"/>
      <c r="K12" s="46"/>
      <c r="L12" s="62"/>
      <c r="M12" s="46"/>
    </row>
    <row r="13" spans="2:13" ht="15.75">
      <c r="B13" s="1">
        <v>2.0500000000000003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1"/>
      <c r="K13" s="46"/>
      <c r="L13" s="62"/>
      <c r="M13" s="46"/>
    </row>
    <row r="14" spans="2:13" ht="15.75">
      <c r="B14" s="1">
        <v>12.299999999999999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1"/>
      <c r="K14" s="46"/>
      <c r="L14" s="62"/>
      <c r="M14" s="46"/>
    </row>
    <row r="15" spans="2:13" ht="15.75">
      <c r="B15" s="1">
        <v>6.1499999999999995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1"/>
      <c r="K15" s="46"/>
      <c r="L15" s="62"/>
      <c r="M15" s="46"/>
    </row>
    <row r="16" spans="2:13" ht="15.75">
      <c r="B16" s="1">
        <v>2.0500000000000003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1"/>
      <c r="K16" s="46"/>
      <c r="L16" s="62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40.999999999999993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2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14.35</v>
      </c>
      <c r="C20" s="23" t="s">
        <v>14</v>
      </c>
      <c r="D20" s="23" t="s">
        <v>25</v>
      </c>
      <c r="E20" s="24"/>
      <c r="F20" s="25">
        <v>5</v>
      </c>
      <c r="G20" s="26">
        <f t="shared" ref="G20:G25" si="1">B20*E20*F20</f>
        <v>0</v>
      </c>
      <c r="H20" s="63"/>
      <c r="I20" s="63"/>
      <c r="J20" s="64"/>
      <c r="K20" s="63"/>
      <c r="L20" s="65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 t="shared" si="1"/>
        <v>0</v>
      </c>
      <c r="H21" s="63"/>
      <c r="I21" s="63"/>
      <c r="J21" s="64"/>
      <c r="K21" s="63"/>
      <c r="L21" s="65"/>
      <c r="M21" s="46"/>
    </row>
    <row r="22" spans="1:13" ht="15.75">
      <c r="A22" s="21"/>
      <c r="B22" s="27">
        <v>6.1499999999999995</v>
      </c>
      <c r="C22" s="21" t="s">
        <v>14</v>
      </c>
      <c r="D22" s="21" t="s">
        <v>28</v>
      </c>
      <c r="E22" s="28"/>
      <c r="F22" s="25">
        <v>1</v>
      </c>
      <c r="G22" s="26">
        <f t="shared" si="1"/>
        <v>0</v>
      </c>
      <c r="H22" s="63"/>
      <c r="I22" s="63"/>
      <c r="J22" s="66"/>
      <c r="K22" s="63"/>
      <c r="L22" s="65"/>
      <c r="M22" s="46"/>
    </row>
    <row r="23" spans="1:13" ht="15.75">
      <c r="A23" s="21"/>
      <c r="B23" s="27">
        <v>6.1499999999999995</v>
      </c>
      <c r="C23" s="21" t="s">
        <v>14</v>
      </c>
      <c r="D23" s="21" t="s">
        <v>29</v>
      </c>
      <c r="E23" s="28"/>
      <c r="F23" s="25">
        <v>1</v>
      </c>
      <c r="G23" s="26">
        <f t="shared" si="1"/>
        <v>0</v>
      </c>
      <c r="H23" s="63"/>
      <c r="I23" s="63"/>
      <c r="J23" s="66"/>
      <c r="K23" s="63"/>
      <c r="L23" s="65"/>
      <c r="M23" s="46"/>
    </row>
    <row r="24" spans="1:13" ht="15.75">
      <c r="A24" s="21"/>
      <c r="B24" s="27">
        <v>4.1000000000000005</v>
      </c>
      <c r="C24" s="21" t="s">
        <v>14</v>
      </c>
      <c r="D24" s="21" t="s">
        <v>30</v>
      </c>
      <c r="E24" s="28"/>
      <c r="F24" s="25">
        <v>1</v>
      </c>
      <c r="G24" s="26">
        <f t="shared" si="1"/>
        <v>0</v>
      </c>
      <c r="H24" s="63"/>
      <c r="I24" s="63"/>
      <c r="J24" s="66"/>
      <c r="K24" s="63"/>
      <c r="L24" s="65"/>
      <c r="M24" s="46"/>
    </row>
    <row r="25" spans="1:13" ht="15.75">
      <c r="A25" s="21"/>
      <c r="B25" s="27">
        <v>2.0500000000000003</v>
      </c>
      <c r="C25" s="21" t="s">
        <v>14</v>
      </c>
      <c r="D25" s="21" t="s">
        <v>31</v>
      </c>
      <c r="E25" s="28"/>
      <c r="F25" s="25">
        <v>1</v>
      </c>
      <c r="G25" s="26">
        <f t="shared" si="1"/>
        <v>0</v>
      </c>
      <c r="H25" s="63"/>
      <c r="I25" s="63"/>
      <c r="J25" s="66"/>
      <c r="K25" s="63"/>
      <c r="L25" s="65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3"/>
      <c r="I26" s="63"/>
      <c r="J26" s="67"/>
      <c r="K26" s="63"/>
      <c r="L26" s="65"/>
      <c r="M26" s="46"/>
    </row>
    <row r="27" spans="1:13">
      <c r="B27" s="31" t="s">
        <v>33</v>
      </c>
      <c r="C27" s="21"/>
      <c r="D27" s="21" t="s">
        <v>34</v>
      </c>
      <c r="E27" s="25"/>
      <c r="F27" s="25">
        <v>5</v>
      </c>
      <c r="G27" s="30"/>
      <c r="H27" s="68"/>
      <c r="I27" s="68"/>
      <c r="J27" s="68"/>
      <c r="K27" s="68"/>
      <c r="L27" s="69"/>
      <c r="M27" s="46"/>
    </row>
    <row r="28" spans="1:13">
      <c r="A28" s="21"/>
      <c r="B28" s="32"/>
      <c r="C28" s="33"/>
      <c r="D28" s="33"/>
      <c r="E28" s="25"/>
      <c r="F28" s="25"/>
      <c r="G28" s="59">
        <f>SUM(G20:G27)</f>
        <v>0</v>
      </c>
      <c r="H28" s="63"/>
      <c r="I28" s="63"/>
      <c r="J28" s="63"/>
      <c r="K28" s="63"/>
      <c r="L28" s="70"/>
      <c r="M28" s="46"/>
    </row>
    <row r="29" spans="1:13">
      <c r="A29" s="21"/>
      <c r="B29" s="21"/>
      <c r="C29" s="21"/>
      <c r="D29" s="21"/>
      <c r="E29" s="21"/>
      <c r="F29" s="21"/>
      <c r="G29" s="34"/>
      <c r="H29" s="63"/>
      <c r="I29" s="63"/>
      <c r="J29" s="63"/>
      <c r="K29" s="63"/>
      <c r="L29" s="63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3" spans="2:13" thickBot="1"/>
    <row r="34" spans="2:13" ht="21">
      <c r="B34" s="76" t="s">
        <v>0</v>
      </c>
      <c r="C34" s="77"/>
      <c r="D34" s="77"/>
      <c r="E34" s="78"/>
    </row>
    <row r="35" spans="2:13" ht="21">
      <c r="B35" s="79" t="s">
        <v>1</v>
      </c>
      <c r="C35" s="80"/>
      <c r="D35" s="80"/>
      <c r="E35" s="81"/>
    </row>
    <row r="36" spans="2:13" ht="21">
      <c r="B36" s="79" t="s">
        <v>35</v>
      </c>
      <c r="C36" s="80"/>
      <c r="D36" s="80"/>
      <c r="E36" s="81"/>
    </row>
    <row r="37" spans="2:13" ht="21">
      <c r="B37" s="79" t="s">
        <v>3</v>
      </c>
      <c r="C37" s="80"/>
      <c r="D37" s="80"/>
      <c r="E37" s="81"/>
    </row>
    <row r="38" spans="2:13" ht="21" hidden="1">
      <c r="B38" s="83" t="s">
        <v>4</v>
      </c>
      <c r="C38" s="84"/>
      <c r="D38" s="84"/>
      <c r="E38" s="35">
        <v>59</v>
      </c>
    </row>
    <row r="39" spans="2:13" ht="21">
      <c r="B39" s="85" t="s">
        <v>5</v>
      </c>
      <c r="C39" s="86"/>
      <c r="D39" s="86"/>
      <c r="E39" s="35">
        <v>41</v>
      </c>
    </row>
    <row r="40" spans="2:13" thickBot="1">
      <c r="B40" s="1"/>
      <c r="E40" s="87" t="s">
        <v>6</v>
      </c>
      <c r="F40" s="88"/>
      <c r="G40" s="88"/>
      <c r="H40" s="82" t="s">
        <v>36</v>
      </c>
      <c r="I40" s="82"/>
      <c r="J40" s="82"/>
      <c r="K40" s="82"/>
      <c r="L40" s="82"/>
      <c r="M40" s="46"/>
    </row>
    <row r="41" spans="2:13" thickBot="1">
      <c r="B41" s="2" t="s">
        <v>9</v>
      </c>
      <c r="C41" s="2" t="s">
        <v>37</v>
      </c>
      <c r="D41" s="2" t="s">
        <v>38</v>
      </c>
      <c r="E41" s="10" t="s">
        <v>11</v>
      </c>
      <c r="F41" s="10" t="s">
        <v>12</v>
      </c>
      <c r="G41" s="10" t="s">
        <v>13</v>
      </c>
      <c r="H41" s="2" t="s">
        <v>9</v>
      </c>
      <c r="I41" s="2" t="s">
        <v>37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2.0500000000000003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8.2000000000000011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8.2000000000000011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6.1499999999999995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8.2000000000000011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4.1000000000000005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6.1499999999999995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10.25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12.299999999999999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12.299999999999999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38.950000000000003</v>
      </c>
      <c r="C51" s="4" t="s">
        <v>14</v>
      </c>
      <c r="D51" s="4"/>
      <c r="E51" s="4"/>
      <c r="F51" s="4"/>
      <c r="G51" s="15">
        <f>SUM(G42:G50)</f>
        <v>0</v>
      </c>
      <c r="H51" s="3">
        <v>38.950000000000003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6"/>
      <c r="J52" s="36"/>
      <c r="L52" s="20"/>
      <c r="M52" s="46"/>
    </row>
    <row r="53" spans="1:13">
      <c r="B53" s="22">
        <v>14.35</v>
      </c>
      <c r="C53" s="23" t="s">
        <v>14</v>
      </c>
      <c r="D53" s="23" t="s">
        <v>25</v>
      </c>
      <c r="E53" s="24"/>
      <c r="F53" s="25">
        <v>3</v>
      </c>
      <c r="G53" s="26">
        <f t="shared" ref="G53:G58" si="4">B53*E53*F53</f>
        <v>0</v>
      </c>
      <c r="H53" s="25">
        <v>14.35</v>
      </c>
      <c r="I53" s="25" t="s">
        <v>14</v>
      </c>
      <c r="J53" s="24"/>
      <c r="K53" s="25">
        <v>2</v>
      </c>
      <c r="L53" s="26">
        <f t="shared" ref="L53:L58" si="5"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 t="shared" si="4"/>
        <v>0</v>
      </c>
      <c r="H54" s="25"/>
      <c r="I54" s="25" t="s">
        <v>26</v>
      </c>
      <c r="J54" s="24"/>
      <c r="K54" s="25"/>
      <c r="L54" s="26">
        <f t="shared" si="5"/>
        <v>0</v>
      </c>
      <c r="M54" s="46"/>
    </row>
    <row r="55" spans="1:13" ht="15.75">
      <c r="B55" s="27">
        <v>1.5374999999999999</v>
      </c>
      <c r="C55" s="21" t="s">
        <v>14</v>
      </c>
      <c r="D55" s="21" t="s">
        <v>28</v>
      </c>
      <c r="E55" s="28"/>
      <c r="F55" s="25">
        <v>1</v>
      </c>
      <c r="G55" s="26">
        <f t="shared" si="4"/>
        <v>0</v>
      </c>
      <c r="H55" s="25">
        <v>6.1499999999999995</v>
      </c>
      <c r="I55" s="25" t="s">
        <v>14</v>
      </c>
      <c r="J55" s="28"/>
      <c r="K55" s="25">
        <v>1</v>
      </c>
      <c r="L55" s="26">
        <f t="shared" si="5"/>
        <v>0</v>
      </c>
      <c r="M55" s="46"/>
    </row>
    <row r="56" spans="1:13" ht="15.75">
      <c r="B56" s="27">
        <v>1.5374999999999999</v>
      </c>
      <c r="C56" s="21" t="s">
        <v>14</v>
      </c>
      <c r="D56" s="21" t="s">
        <v>29</v>
      </c>
      <c r="E56" s="28"/>
      <c r="F56" s="25">
        <v>1</v>
      </c>
      <c r="G56" s="26">
        <f t="shared" si="4"/>
        <v>0</v>
      </c>
      <c r="H56" s="25">
        <v>6.1499999999999995</v>
      </c>
      <c r="I56" s="25" t="s">
        <v>14</v>
      </c>
      <c r="J56" s="28"/>
      <c r="K56" s="25">
        <v>1</v>
      </c>
      <c r="L56" s="26">
        <f t="shared" si="5"/>
        <v>0</v>
      </c>
      <c r="M56" s="46"/>
    </row>
    <row r="57" spans="1:13" ht="15.75">
      <c r="B57" s="27">
        <v>1.0250000000000001</v>
      </c>
      <c r="C57" s="21" t="s">
        <v>14</v>
      </c>
      <c r="D57" s="21" t="s">
        <v>30</v>
      </c>
      <c r="E57" s="28"/>
      <c r="F57" s="25">
        <v>1</v>
      </c>
      <c r="G57" s="26">
        <f t="shared" si="4"/>
        <v>0</v>
      </c>
      <c r="H57" s="25">
        <v>4.1000000000000005</v>
      </c>
      <c r="I57" s="25" t="s">
        <v>14</v>
      </c>
      <c r="J57" s="28"/>
      <c r="K57" s="25">
        <v>1</v>
      </c>
      <c r="L57" s="26">
        <f t="shared" si="5"/>
        <v>0</v>
      </c>
      <c r="M57" s="46"/>
    </row>
    <row r="58" spans="1:13" ht="15.75">
      <c r="B58" s="27">
        <v>1.0250000000000001</v>
      </c>
      <c r="C58" s="21" t="s">
        <v>14</v>
      </c>
      <c r="D58" s="21" t="s">
        <v>31</v>
      </c>
      <c r="E58" s="28"/>
      <c r="F58" s="25">
        <v>1</v>
      </c>
      <c r="G58" s="26">
        <f t="shared" si="4"/>
        <v>0</v>
      </c>
      <c r="H58" s="25">
        <v>2.0500000000000003</v>
      </c>
      <c r="I58" s="25" t="s">
        <v>14</v>
      </c>
      <c r="J58" s="28"/>
      <c r="K58" s="25">
        <v>1</v>
      </c>
      <c r="L58" s="26">
        <f t="shared" si="5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25"/>
      <c r="K60" s="25">
        <v>3</v>
      </c>
      <c r="L60" s="58"/>
      <c r="M60" s="46"/>
    </row>
    <row r="61" spans="1:13">
      <c r="A61" s="21"/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6"/>
    </row>
    <row r="63" spans="1:13" thickBot="1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4" spans="1:13" thickTop="1"/>
    <row r="65" spans="2:13">
      <c r="M65" s="14"/>
    </row>
    <row r="66" spans="2:13" thickBot="1"/>
    <row r="67" spans="2:13" ht="21">
      <c r="B67" s="89" t="s">
        <v>0</v>
      </c>
      <c r="C67" s="90"/>
      <c r="D67" s="90"/>
      <c r="E67" s="91"/>
    </row>
    <row r="68" spans="2:13" ht="21">
      <c r="B68" s="92" t="s">
        <v>1</v>
      </c>
      <c r="C68" s="93"/>
      <c r="D68" s="93"/>
      <c r="E68" s="94"/>
    </row>
    <row r="69" spans="2:13" ht="21">
      <c r="B69" s="92" t="s">
        <v>39</v>
      </c>
      <c r="C69" s="93"/>
      <c r="D69" s="93"/>
      <c r="E69" s="94"/>
    </row>
    <row r="70" spans="2:13" ht="21">
      <c r="B70" s="92" t="s">
        <v>3</v>
      </c>
      <c r="C70" s="93"/>
      <c r="D70" s="93"/>
      <c r="E70" s="94"/>
    </row>
    <row r="71" spans="2:13" ht="21" hidden="1">
      <c r="B71" s="95" t="s">
        <v>4</v>
      </c>
      <c r="C71" s="96"/>
      <c r="D71" s="96"/>
      <c r="E71" s="37">
        <v>59</v>
      </c>
    </row>
    <row r="72" spans="2:13" ht="21">
      <c r="B72" s="97" t="s">
        <v>5</v>
      </c>
      <c r="C72" s="98"/>
      <c r="D72" s="98"/>
      <c r="E72" s="37">
        <v>41</v>
      </c>
    </row>
    <row r="73" spans="2:13" thickBot="1">
      <c r="B73" s="1"/>
      <c r="E73" s="87" t="s">
        <v>6</v>
      </c>
      <c r="F73" s="88"/>
      <c r="G73" s="88"/>
      <c r="H73" s="82" t="s">
        <v>36</v>
      </c>
      <c r="I73" s="82"/>
      <c r="J73" s="82"/>
      <c r="K73" s="82"/>
      <c r="L73" s="82"/>
      <c r="M73" s="46"/>
    </row>
    <row r="74" spans="2:13" thickBot="1">
      <c r="B74" s="2" t="s">
        <v>9</v>
      </c>
      <c r="C74" s="2" t="s">
        <v>37</v>
      </c>
      <c r="D74" s="2" t="s">
        <v>38</v>
      </c>
      <c r="E74" s="10" t="s">
        <v>11</v>
      </c>
      <c r="F74" s="10" t="s">
        <v>12</v>
      </c>
      <c r="G74" s="10" t="s">
        <v>13</v>
      </c>
      <c r="H74" s="2" t="s">
        <v>9</v>
      </c>
      <c r="I74" s="2" t="s">
        <v>37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10.25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8.2000000000000011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6.1499999999999995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8.2000000000000011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10.25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10.25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12.299999999999999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12.299999999999999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38.949999999999996</v>
      </c>
      <c r="C84" s="4" t="s">
        <v>14</v>
      </c>
      <c r="D84" s="4"/>
      <c r="E84" s="4"/>
      <c r="F84" s="4"/>
      <c r="G84" s="15">
        <f>SUM(G75:G83)</f>
        <v>0</v>
      </c>
      <c r="H84" s="3">
        <v>38.950000000000003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8"/>
      <c r="M85" s="46"/>
    </row>
    <row r="86" spans="1:13">
      <c r="B86" s="22">
        <v>14.35</v>
      </c>
      <c r="C86" s="23" t="s">
        <v>14</v>
      </c>
      <c r="D86" s="23" t="s">
        <v>25</v>
      </c>
      <c r="E86" s="24"/>
      <c r="F86" s="25">
        <v>3</v>
      </c>
      <c r="G86" s="26">
        <f t="shared" ref="G86:G91" si="8">B86*E86*F86</f>
        <v>0</v>
      </c>
      <c r="H86" s="25">
        <v>14.35</v>
      </c>
      <c r="I86" s="25" t="s">
        <v>14</v>
      </c>
      <c r="J86" s="24"/>
      <c r="K86" s="25">
        <v>2</v>
      </c>
      <c r="L86" s="26">
        <f t="shared" ref="L86:L91" si="9"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 t="shared" si="8"/>
        <v>0</v>
      </c>
      <c r="H87" s="25"/>
      <c r="I87" s="25" t="s">
        <v>26</v>
      </c>
      <c r="J87" s="24"/>
      <c r="K87" s="25"/>
      <c r="L87" s="26">
        <f t="shared" si="9"/>
        <v>0</v>
      </c>
      <c r="M87" s="46"/>
    </row>
    <row r="88" spans="1:13" ht="15.75">
      <c r="B88" s="27">
        <v>3.0749999999999997</v>
      </c>
      <c r="C88" s="21" t="s">
        <v>14</v>
      </c>
      <c r="D88" s="21" t="s">
        <v>28</v>
      </c>
      <c r="E88" s="28"/>
      <c r="F88" s="25">
        <v>1</v>
      </c>
      <c r="G88" s="26">
        <f t="shared" si="8"/>
        <v>0</v>
      </c>
      <c r="H88" s="25">
        <v>1.6400000000000001</v>
      </c>
      <c r="I88" s="25" t="s">
        <v>14</v>
      </c>
      <c r="J88" s="28"/>
      <c r="K88" s="25">
        <v>1</v>
      </c>
      <c r="L88" s="26">
        <f t="shared" si="9"/>
        <v>0</v>
      </c>
      <c r="M88" s="46"/>
    </row>
    <row r="89" spans="1:13" ht="15.75">
      <c r="B89" s="27">
        <v>3.0749999999999997</v>
      </c>
      <c r="C89" s="21" t="s">
        <v>14</v>
      </c>
      <c r="D89" s="21" t="s">
        <v>29</v>
      </c>
      <c r="E89" s="28"/>
      <c r="F89" s="25">
        <v>1</v>
      </c>
      <c r="G89" s="26">
        <f t="shared" si="8"/>
        <v>0</v>
      </c>
      <c r="H89" s="25">
        <v>1.6400000000000001</v>
      </c>
      <c r="I89" s="25" t="s">
        <v>14</v>
      </c>
      <c r="J89" s="28"/>
      <c r="K89" s="25">
        <v>1</v>
      </c>
      <c r="L89" s="26">
        <f t="shared" si="9"/>
        <v>0</v>
      </c>
      <c r="M89" s="46"/>
    </row>
    <row r="90" spans="1:13" ht="15.75">
      <c r="B90" s="27">
        <v>2.0500000000000003</v>
      </c>
      <c r="C90" s="21" t="s">
        <v>14</v>
      </c>
      <c r="D90" s="21" t="s">
        <v>30</v>
      </c>
      <c r="E90" s="28"/>
      <c r="F90" s="25">
        <v>1</v>
      </c>
      <c r="G90" s="26">
        <f t="shared" si="8"/>
        <v>0</v>
      </c>
      <c r="H90" s="25">
        <v>1.23</v>
      </c>
      <c r="I90" s="25" t="s">
        <v>14</v>
      </c>
      <c r="J90" s="28"/>
      <c r="K90" s="25">
        <v>1</v>
      </c>
      <c r="L90" s="26">
        <f t="shared" si="9"/>
        <v>0</v>
      </c>
      <c r="M90" s="46"/>
    </row>
    <row r="91" spans="1:13" ht="15.75">
      <c r="B91" s="27">
        <v>1.23</v>
      </c>
      <c r="C91" s="21" t="s">
        <v>14</v>
      </c>
      <c r="D91" s="21" t="s">
        <v>31</v>
      </c>
      <c r="E91" s="28"/>
      <c r="F91" s="25">
        <v>1</v>
      </c>
      <c r="G91" s="26">
        <f t="shared" si="8"/>
        <v>0</v>
      </c>
      <c r="H91" s="25">
        <v>1.23</v>
      </c>
      <c r="I91" s="25" t="s">
        <v>14</v>
      </c>
      <c r="J91" s="28"/>
      <c r="K91" s="25">
        <v>1</v>
      </c>
      <c r="L91" s="26">
        <f t="shared" si="9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B93" s="31" t="s">
        <v>33</v>
      </c>
      <c r="C93" s="21"/>
      <c r="D93" s="21" t="s">
        <v>34</v>
      </c>
      <c r="E93" s="25"/>
      <c r="F93" s="25">
        <v>2</v>
      </c>
      <c r="G93" s="30"/>
      <c r="H93" s="25"/>
      <c r="I93" s="25"/>
      <c r="J93" s="25"/>
      <c r="K93" s="25">
        <v>3</v>
      </c>
      <c r="L93" s="58"/>
      <c r="M93" s="46"/>
    </row>
    <row r="94" spans="1:13">
      <c r="A94" s="21"/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M95" s="46"/>
    </row>
    <row r="96" spans="1:13" thickBot="1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7" thickTop="1"/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3E66B-45BC-496D-8F5D-F6241FC5BCCB}">
  <dimension ref="A2:D7"/>
  <sheetViews>
    <sheetView workbookViewId="0">
      <selection activeCell="C4" sqref="C4:C6"/>
    </sheetView>
  </sheetViews>
  <sheetFormatPr defaultRowHeight="15"/>
  <cols>
    <col min="3" max="3" width="12.140625" customWidth="1"/>
    <col min="4" max="4" width="26" style="14" bestFit="1" customWidth="1"/>
  </cols>
  <sheetData>
    <row r="2" spans="1:4">
      <c r="A2" s="115" t="s">
        <v>71</v>
      </c>
      <c r="B2" s="115"/>
      <c r="C2" s="115"/>
      <c r="D2" s="115"/>
    </row>
    <row r="3" spans="1:4">
      <c r="B3" s="39" t="s">
        <v>72</v>
      </c>
      <c r="C3" s="39" t="s">
        <v>73</v>
      </c>
      <c r="D3" s="72" t="s">
        <v>74</v>
      </c>
    </row>
    <row r="4" spans="1:4">
      <c r="A4" s="46" t="s">
        <v>75</v>
      </c>
      <c r="B4" s="52" t="s">
        <v>76</v>
      </c>
      <c r="C4" s="40" t="s">
        <v>77</v>
      </c>
      <c r="D4" s="19">
        <f>SUM('ANNOTTO BAY 210:Transport '!M30)+'Transport '!G23</f>
        <v>0</v>
      </c>
    </row>
    <row r="5" spans="1:4">
      <c r="A5" s="46" t="s">
        <v>78</v>
      </c>
      <c r="B5" s="52" t="s">
        <v>76</v>
      </c>
      <c r="C5" s="40" t="s">
        <v>77</v>
      </c>
      <c r="D5" s="19">
        <f>SUM('ANNOTTO BAY 210:Transport '!M63)+'Transport '!G48</f>
        <v>0</v>
      </c>
    </row>
    <row r="6" spans="1:4">
      <c r="A6" s="46" t="s">
        <v>79</v>
      </c>
      <c r="B6" s="52" t="s">
        <v>76</v>
      </c>
      <c r="C6" s="40" t="s">
        <v>77</v>
      </c>
      <c r="D6" s="19">
        <f>SUM('ANNOTTO BAY 210:Transport '!M96)+'Transport '!G73</f>
        <v>0</v>
      </c>
    </row>
    <row r="7" spans="1:4">
      <c r="C7" s="73" t="s">
        <v>80</v>
      </c>
      <c r="D7" s="74">
        <f>SUM(D4:D6)</f>
        <v>0</v>
      </c>
    </row>
  </sheetData>
  <sheetProtection sheet="1" objects="1" scenarios="1"/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DB5D-5AD8-4771-A244-49F0910AADF3}">
  <dimension ref="A1:M96"/>
  <sheetViews>
    <sheetView zoomScale="99" workbookViewId="0">
      <selection activeCell="L95" sqref="L95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99" t="s">
        <v>0</v>
      </c>
      <c r="C1" s="100"/>
      <c r="D1" s="100"/>
      <c r="E1" s="101"/>
    </row>
    <row r="2" spans="2:13" ht="21">
      <c r="B2" s="102" t="s">
        <v>1</v>
      </c>
      <c r="C2" s="103"/>
      <c r="D2" s="103"/>
      <c r="E2" s="104"/>
    </row>
    <row r="3" spans="2:13" ht="21">
      <c r="B3" s="102" t="s">
        <v>2</v>
      </c>
      <c r="C3" s="103"/>
      <c r="D3" s="103"/>
      <c r="E3" s="104"/>
    </row>
    <row r="4" spans="2:13" ht="21">
      <c r="B4" s="111" t="s">
        <v>40</v>
      </c>
      <c r="C4" s="103"/>
      <c r="D4" s="103"/>
      <c r="E4" s="104"/>
    </row>
    <row r="5" spans="2:13" ht="21.6" hidden="1" customHeight="1">
      <c r="B5" s="105" t="s">
        <v>4</v>
      </c>
      <c r="C5" s="106"/>
      <c r="D5" s="106"/>
      <c r="E5" s="9">
        <v>43</v>
      </c>
    </row>
    <row r="6" spans="2:13" ht="21.6" customHeight="1">
      <c r="B6" s="107" t="s">
        <v>5</v>
      </c>
      <c r="C6" s="108"/>
      <c r="D6" s="108"/>
      <c r="E6" s="9">
        <v>28</v>
      </c>
    </row>
    <row r="7" spans="2:13">
      <c r="B7" s="1"/>
      <c r="E7" s="87" t="s">
        <v>6</v>
      </c>
      <c r="F7" s="88"/>
      <c r="G7" s="88"/>
      <c r="H7" s="75"/>
      <c r="I7" s="75"/>
      <c r="J7" s="75"/>
      <c r="K7" s="75"/>
      <c r="L7" s="75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0"/>
      <c r="I8" s="60"/>
      <c r="J8" s="60"/>
      <c r="K8" s="60"/>
      <c r="L8" s="60"/>
      <c r="M8" s="46"/>
    </row>
    <row r="9" spans="2:13" ht="15.75">
      <c r="B9" s="1">
        <v>2.8000000000000003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1"/>
      <c r="K9" s="46"/>
      <c r="L9" s="62"/>
      <c r="M9" s="46"/>
    </row>
    <row r="10" spans="2:13" ht="15.75">
      <c r="B10" s="1">
        <v>4.2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1"/>
      <c r="K10" s="46"/>
      <c r="L10" s="62"/>
      <c r="M10" s="46"/>
    </row>
    <row r="11" spans="2:13" ht="15.75">
      <c r="B11" s="1">
        <v>4.2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1"/>
      <c r="K11" s="46"/>
      <c r="L11" s="62"/>
      <c r="M11" s="46"/>
    </row>
    <row r="12" spans="2:13" ht="15.75">
      <c r="B12" s="1">
        <v>1.4000000000000001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1"/>
      <c r="K12" s="46"/>
      <c r="L12" s="62"/>
      <c r="M12" s="46"/>
    </row>
    <row r="13" spans="2:13" ht="15.75">
      <c r="B13" s="1">
        <v>1.4000000000000001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1"/>
      <c r="K13" s="46"/>
      <c r="L13" s="62"/>
      <c r="M13" s="46"/>
    </row>
    <row r="14" spans="2:13" ht="15.75">
      <c r="B14" s="1">
        <v>8.4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1"/>
      <c r="K14" s="46"/>
      <c r="L14" s="62"/>
      <c r="M14" s="46"/>
    </row>
    <row r="15" spans="2:13" ht="15.75">
      <c r="B15" s="1">
        <v>4.2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1"/>
      <c r="K15" s="46"/>
      <c r="L15" s="62"/>
      <c r="M15" s="46"/>
    </row>
    <row r="16" spans="2:13" ht="15.75">
      <c r="B16" s="1">
        <v>1.4000000000000001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1"/>
      <c r="K16" s="46"/>
      <c r="L16" s="62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27.999999999999996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2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9.7999999999999989</v>
      </c>
      <c r="C20" s="23" t="s">
        <v>14</v>
      </c>
      <c r="D20" s="23" t="s">
        <v>25</v>
      </c>
      <c r="E20" s="24"/>
      <c r="F20" s="25">
        <v>5</v>
      </c>
      <c r="G20" s="26">
        <f t="shared" ref="G20:G25" si="1">B20*E20*F20</f>
        <v>0</v>
      </c>
      <c r="H20" s="63"/>
      <c r="I20" s="63"/>
      <c r="J20" s="64"/>
      <c r="K20" s="63"/>
      <c r="L20" s="65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 t="shared" si="1"/>
        <v>0</v>
      </c>
      <c r="H21" s="63"/>
      <c r="I21" s="63"/>
      <c r="J21" s="64"/>
      <c r="K21" s="63"/>
      <c r="L21" s="65"/>
      <c r="M21" s="46"/>
    </row>
    <row r="22" spans="1:13" ht="15.75">
      <c r="A22" s="21"/>
      <c r="B22" s="27">
        <v>4.2</v>
      </c>
      <c r="C22" s="21" t="s">
        <v>14</v>
      </c>
      <c r="D22" s="21" t="s">
        <v>28</v>
      </c>
      <c r="E22" s="28"/>
      <c r="F22" s="25">
        <v>1</v>
      </c>
      <c r="G22" s="26">
        <f t="shared" si="1"/>
        <v>0</v>
      </c>
      <c r="H22" s="63"/>
      <c r="I22" s="63"/>
      <c r="J22" s="66"/>
      <c r="K22" s="63"/>
      <c r="L22" s="65"/>
      <c r="M22" s="46"/>
    </row>
    <row r="23" spans="1:13" ht="15.75">
      <c r="A23" s="21"/>
      <c r="B23" s="27">
        <v>4.2</v>
      </c>
      <c r="C23" s="21" t="s">
        <v>14</v>
      </c>
      <c r="D23" s="21" t="s">
        <v>29</v>
      </c>
      <c r="E23" s="28"/>
      <c r="F23" s="25">
        <v>1</v>
      </c>
      <c r="G23" s="26">
        <f t="shared" si="1"/>
        <v>0</v>
      </c>
      <c r="H23" s="63"/>
      <c r="I23" s="63"/>
      <c r="J23" s="66"/>
      <c r="K23" s="63"/>
      <c r="L23" s="65"/>
      <c r="M23" s="46"/>
    </row>
    <row r="24" spans="1:13" ht="15.75">
      <c r="A24" s="21"/>
      <c r="B24" s="27">
        <v>2.8000000000000003</v>
      </c>
      <c r="C24" s="21" t="s">
        <v>14</v>
      </c>
      <c r="D24" s="21" t="s">
        <v>30</v>
      </c>
      <c r="E24" s="28"/>
      <c r="F24" s="25">
        <v>1</v>
      </c>
      <c r="G24" s="26">
        <f t="shared" si="1"/>
        <v>0</v>
      </c>
      <c r="H24" s="63"/>
      <c r="I24" s="63"/>
      <c r="J24" s="66"/>
      <c r="K24" s="63"/>
      <c r="L24" s="65"/>
      <c r="M24" s="46"/>
    </row>
    <row r="25" spans="1:13" ht="15.75">
      <c r="A25" s="21"/>
      <c r="B25" s="27">
        <v>1.4000000000000001</v>
      </c>
      <c r="C25" s="21" t="s">
        <v>14</v>
      </c>
      <c r="D25" s="21" t="s">
        <v>31</v>
      </c>
      <c r="E25" s="28"/>
      <c r="F25" s="25">
        <v>1</v>
      </c>
      <c r="G25" s="26">
        <f t="shared" si="1"/>
        <v>0</v>
      </c>
      <c r="H25" s="63"/>
      <c r="I25" s="63"/>
      <c r="J25" s="66"/>
      <c r="K25" s="63"/>
      <c r="L25" s="65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3"/>
      <c r="I26" s="63"/>
      <c r="J26" s="67"/>
      <c r="K26" s="63"/>
      <c r="L26" s="65"/>
      <c r="M26" s="46"/>
    </row>
    <row r="27" spans="1:13">
      <c r="B27" s="31" t="s">
        <v>33</v>
      </c>
      <c r="C27" s="21"/>
      <c r="D27" s="21" t="s">
        <v>34</v>
      </c>
      <c r="E27" s="25"/>
      <c r="F27" s="25">
        <v>5</v>
      </c>
      <c r="G27" s="30"/>
      <c r="H27" s="68"/>
      <c r="I27" s="68"/>
      <c r="J27" s="68"/>
      <c r="K27" s="68"/>
      <c r="L27" s="69"/>
      <c r="M27" s="46"/>
    </row>
    <row r="28" spans="1:13">
      <c r="A28" s="21"/>
      <c r="B28" s="32"/>
      <c r="C28" s="33"/>
      <c r="D28" s="33"/>
      <c r="E28" s="25"/>
      <c r="F28" s="25"/>
      <c r="G28" s="59">
        <f>SUM(G20:G27)</f>
        <v>0</v>
      </c>
      <c r="H28" s="63"/>
      <c r="I28" s="63"/>
      <c r="J28" s="63"/>
      <c r="K28" s="63"/>
      <c r="L28" s="70"/>
      <c r="M28" s="46"/>
    </row>
    <row r="29" spans="1:13">
      <c r="A29" s="21"/>
      <c r="B29" s="21"/>
      <c r="C29" s="21"/>
      <c r="D29" s="21"/>
      <c r="E29" s="21"/>
      <c r="F29" s="21"/>
      <c r="G29" s="34"/>
      <c r="H29" s="63"/>
      <c r="I29" s="63"/>
      <c r="J29" s="63"/>
      <c r="K29" s="63"/>
      <c r="L29" s="63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6" t="s">
        <v>0</v>
      </c>
      <c r="C34" s="77"/>
      <c r="D34" s="77"/>
      <c r="E34" s="78"/>
    </row>
    <row r="35" spans="2:13" ht="21">
      <c r="B35" s="79" t="s">
        <v>1</v>
      </c>
      <c r="C35" s="80"/>
      <c r="D35" s="80"/>
      <c r="E35" s="81"/>
    </row>
    <row r="36" spans="2:13" ht="21">
      <c r="B36" s="79" t="s">
        <v>35</v>
      </c>
      <c r="C36" s="80"/>
      <c r="D36" s="80"/>
      <c r="E36" s="81"/>
    </row>
    <row r="37" spans="2:13" ht="21">
      <c r="B37" s="110" t="s">
        <v>40</v>
      </c>
      <c r="C37" s="80"/>
      <c r="D37" s="80"/>
      <c r="E37" s="81"/>
    </row>
    <row r="38" spans="2:13" ht="21" hidden="1">
      <c r="B38" s="83" t="s">
        <v>4</v>
      </c>
      <c r="C38" s="84"/>
      <c r="D38" s="84"/>
      <c r="E38" s="35">
        <v>43</v>
      </c>
    </row>
    <row r="39" spans="2:13" ht="21">
      <c r="B39" s="85" t="s">
        <v>5</v>
      </c>
      <c r="C39" s="86"/>
      <c r="D39" s="86"/>
      <c r="E39" s="35">
        <v>28</v>
      </c>
    </row>
    <row r="40" spans="2:13">
      <c r="B40" s="1"/>
      <c r="E40" s="87" t="s">
        <v>6</v>
      </c>
      <c r="F40" s="88"/>
      <c r="G40" s="88"/>
      <c r="H40" s="82" t="s">
        <v>36</v>
      </c>
      <c r="I40" s="82"/>
      <c r="J40" s="82"/>
      <c r="K40" s="82"/>
      <c r="L40" s="82"/>
      <c r="M40" s="46"/>
    </row>
    <row r="41" spans="2:13">
      <c r="B41" s="2" t="s">
        <v>9</v>
      </c>
      <c r="C41" s="2" t="s">
        <v>37</v>
      </c>
      <c r="D41" s="2" t="s">
        <v>38</v>
      </c>
      <c r="E41" s="10" t="s">
        <v>11</v>
      </c>
      <c r="F41" s="10" t="s">
        <v>12</v>
      </c>
      <c r="G41" s="10" t="s">
        <v>13</v>
      </c>
      <c r="H41" s="2" t="s">
        <v>9</v>
      </c>
      <c r="I41" s="2" t="s">
        <v>37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1.4000000000000001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5.6000000000000005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5.6000000000000005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4.2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5.6000000000000005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2.8000000000000003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4.2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7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8.4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8.4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26.6</v>
      </c>
      <c r="C51" s="4" t="s">
        <v>14</v>
      </c>
      <c r="D51" s="4"/>
      <c r="E51" s="4"/>
      <c r="F51" s="4"/>
      <c r="G51" s="15">
        <f>SUM(G42:G50)</f>
        <v>0</v>
      </c>
      <c r="H51" s="3">
        <v>26.6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6"/>
      <c r="J52" s="36"/>
      <c r="L52" s="20"/>
      <c r="M52" s="46"/>
    </row>
    <row r="53" spans="1:13">
      <c r="B53" s="22">
        <v>9.7999999999999989</v>
      </c>
      <c r="C53" s="23" t="s">
        <v>14</v>
      </c>
      <c r="D53" s="23" t="s">
        <v>25</v>
      </c>
      <c r="E53" s="24"/>
      <c r="F53" s="25">
        <v>3</v>
      </c>
      <c r="G53" s="26">
        <f t="shared" ref="G53:G58" si="4">B53*E53*F53</f>
        <v>0</v>
      </c>
      <c r="H53" s="25">
        <v>9.7999999999999989</v>
      </c>
      <c r="I53" s="25" t="s">
        <v>14</v>
      </c>
      <c r="J53" s="24"/>
      <c r="K53" s="25">
        <v>2</v>
      </c>
      <c r="L53" s="26">
        <f t="shared" ref="L53:L58" si="5"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 t="shared" si="4"/>
        <v>0</v>
      </c>
      <c r="H54" s="25"/>
      <c r="I54" s="25" t="s">
        <v>26</v>
      </c>
      <c r="J54" s="24"/>
      <c r="K54" s="25"/>
      <c r="L54" s="26">
        <f t="shared" si="5"/>
        <v>0</v>
      </c>
      <c r="M54" s="46"/>
    </row>
    <row r="55" spans="1:13" ht="15.75">
      <c r="B55" s="27">
        <v>1.05</v>
      </c>
      <c r="C55" s="21" t="s">
        <v>14</v>
      </c>
      <c r="D55" s="21" t="s">
        <v>28</v>
      </c>
      <c r="E55" s="28"/>
      <c r="F55" s="25">
        <v>1</v>
      </c>
      <c r="G55" s="26">
        <f t="shared" si="4"/>
        <v>0</v>
      </c>
      <c r="H55" s="25">
        <v>4.2</v>
      </c>
      <c r="I55" s="25" t="s">
        <v>14</v>
      </c>
      <c r="J55" s="28"/>
      <c r="K55" s="25">
        <v>1</v>
      </c>
      <c r="L55" s="26">
        <f t="shared" si="5"/>
        <v>0</v>
      </c>
      <c r="M55" s="46"/>
    </row>
    <row r="56" spans="1:13" ht="15.75">
      <c r="B56" s="27">
        <v>1.05</v>
      </c>
      <c r="C56" s="21" t="s">
        <v>14</v>
      </c>
      <c r="D56" s="21" t="s">
        <v>29</v>
      </c>
      <c r="E56" s="28"/>
      <c r="F56" s="25">
        <v>1</v>
      </c>
      <c r="G56" s="26">
        <f t="shared" si="4"/>
        <v>0</v>
      </c>
      <c r="H56" s="25">
        <v>4.2</v>
      </c>
      <c r="I56" s="25" t="s">
        <v>14</v>
      </c>
      <c r="J56" s="28"/>
      <c r="K56" s="25">
        <v>1</v>
      </c>
      <c r="L56" s="26">
        <f t="shared" si="5"/>
        <v>0</v>
      </c>
      <c r="M56" s="46"/>
    </row>
    <row r="57" spans="1:13" ht="15.75">
      <c r="B57" s="27">
        <v>0.70000000000000007</v>
      </c>
      <c r="C57" s="21" t="s">
        <v>14</v>
      </c>
      <c r="D57" s="21" t="s">
        <v>30</v>
      </c>
      <c r="E57" s="28"/>
      <c r="F57" s="25">
        <v>1</v>
      </c>
      <c r="G57" s="26">
        <f t="shared" si="4"/>
        <v>0</v>
      </c>
      <c r="H57" s="25">
        <v>2.8000000000000003</v>
      </c>
      <c r="I57" s="25" t="s">
        <v>14</v>
      </c>
      <c r="J57" s="28"/>
      <c r="K57" s="25">
        <v>1</v>
      </c>
      <c r="L57" s="26">
        <f t="shared" si="5"/>
        <v>0</v>
      </c>
      <c r="M57" s="46"/>
    </row>
    <row r="58" spans="1:13" ht="15.75">
      <c r="B58" s="27">
        <v>0.70000000000000007</v>
      </c>
      <c r="C58" s="21" t="s">
        <v>14</v>
      </c>
      <c r="D58" s="21" t="s">
        <v>31</v>
      </c>
      <c r="E58" s="28"/>
      <c r="F58" s="25">
        <v>1</v>
      </c>
      <c r="G58" s="26">
        <f t="shared" si="4"/>
        <v>0</v>
      </c>
      <c r="H58" s="25">
        <v>1.4000000000000001</v>
      </c>
      <c r="I58" s="25" t="s">
        <v>14</v>
      </c>
      <c r="J58" s="28"/>
      <c r="K58" s="25">
        <v>1</v>
      </c>
      <c r="L58" s="26">
        <f t="shared" si="5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25"/>
      <c r="K60" s="25">
        <v>3</v>
      </c>
      <c r="L60" s="58"/>
      <c r="M60" s="46"/>
    </row>
    <row r="61" spans="1:13">
      <c r="A61" s="21"/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89" t="s">
        <v>0</v>
      </c>
      <c r="C67" s="90"/>
      <c r="D67" s="90"/>
      <c r="E67" s="91"/>
    </row>
    <row r="68" spans="2:13" ht="21">
      <c r="B68" s="92" t="s">
        <v>1</v>
      </c>
      <c r="C68" s="93"/>
      <c r="D68" s="93"/>
      <c r="E68" s="94"/>
    </row>
    <row r="69" spans="2:13" ht="21">
      <c r="B69" s="92" t="s">
        <v>39</v>
      </c>
      <c r="C69" s="93"/>
      <c r="D69" s="93"/>
      <c r="E69" s="94"/>
    </row>
    <row r="70" spans="2:13" ht="21">
      <c r="B70" s="109" t="s">
        <v>41</v>
      </c>
      <c r="C70" s="93"/>
      <c r="D70" s="93"/>
      <c r="E70" s="94"/>
    </row>
    <row r="71" spans="2:13" ht="21" hidden="1">
      <c r="B71" s="95" t="s">
        <v>4</v>
      </c>
      <c r="C71" s="96"/>
      <c r="D71" s="96"/>
      <c r="E71" s="37">
        <v>43</v>
      </c>
    </row>
    <row r="72" spans="2:13" ht="21">
      <c r="B72" s="97" t="s">
        <v>5</v>
      </c>
      <c r="C72" s="98"/>
      <c r="D72" s="98"/>
      <c r="E72" s="37">
        <v>28</v>
      </c>
    </row>
    <row r="73" spans="2:13">
      <c r="B73" s="1"/>
      <c r="E73" s="87" t="s">
        <v>6</v>
      </c>
      <c r="F73" s="88"/>
      <c r="G73" s="88"/>
      <c r="H73" s="82" t="s">
        <v>36</v>
      </c>
      <c r="I73" s="82"/>
      <c r="J73" s="82"/>
      <c r="K73" s="82"/>
      <c r="L73" s="82"/>
      <c r="M73" s="46"/>
    </row>
    <row r="74" spans="2:13">
      <c r="B74" s="2" t="s">
        <v>9</v>
      </c>
      <c r="C74" s="2" t="s">
        <v>37</v>
      </c>
      <c r="D74" s="2" t="s">
        <v>38</v>
      </c>
      <c r="E74" s="10" t="s">
        <v>11</v>
      </c>
      <c r="F74" s="10" t="s">
        <v>12</v>
      </c>
      <c r="G74" s="10" t="s">
        <v>13</v>
      </c>
      <c r="H74" s="2" t="s">
        <v>9</v>
      </c>
      <c r="I74" s="2" t="s">
        <v>37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7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5.6000000000000005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4.2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5.6000000000000005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7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7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8.4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8.4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26.6</v>
      </c>
      <c r="C84" s="4" t="s">
        <v>14</v>
      </c>
      <c r="D84" s="4"/>
      <c r="E84" s="4"/>
      <c r="F84" s="4"/>
      <c r="G84" s="15">
        <f>SUM(G75:G83)</f>
        <v>0</v>
      </c>
      <c r="H84" s="3">
        <v>26.6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8"/>
      <c r="M85" s="46"/>
    </row>
    <row r="86" spans="1:13">
      <c r="B86" s="22">
        <v>9.7999999999999989</v>
      </c>
      <c r="C86" s="23" t="s">
        <v>14</v>
      </c>
      <c r="D86" s="23" t="s">
        <v>25</v>
      </c>
      <c r="E86" s="24"/>
      <c r="F86" s="25">
        <v>3</v>
      </c>
      <c r="G86" s="26">
        <f t="shared" ref="G86:G91" si="8">B86*E86*F86</f>
        <v>0</v>
      </c>
      <c r="H86" s="25">
        <v>9.7999999999999989</v>
      </c>
      <c r="I86" s="25" t="s">
        <v>14</v>
      </c>
      <c r="J86" s="24"/>
      <c r="K86" s="25">
        <v>2</v>
      </c>
      <c r="L86" s="26">
        <f t="shared" ref="L86:L91" si="9"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 t="shared" si="8"/>
        <v>0</v>
      </c>
      <c r="H87" s="25"/>
      <c r="I87" s="25" t="s">
        <v>26</v>
      </c>
      <c r="J87" s="24"/>
      <c r="K87" s="25"/>
      <c r="L87" s="26">
        <f t="shared" si="9"/>
        <v>0</v>
      </c>
      <c r="M87" s="46"/>
    </row>
    <row r="88" spans="1:13" ht="15.75">
      <c r="B88" s="27">
        <v>2.1</v>
      </c>
      <c r="C88" s="21" t="s">
        <v>14</v>
      </c>
      <c r="D88" s="21" t="s">
        <v>28</v>
      </c>
      <c r="E88" s="28"/>
      <c r="F88" s="25">
        <v>1</v>
      </c>
      <c r="G88" s="26">
        <f t="shared" si="8"/>
        <v>0</v>
      </c>
      <c r="H88" s="25">
        <v>1.1200000000000001</v>
      </c>
      <c r="I88" s="25" t="s">
        <v>14</v>
      </c>
      <c r="J88" s="28"/>
      <c r="K88" s="25">
        <v>1</v>
      </c>
      <c r="L88" s="26">
        <f t="shared" si="9"/>
        <v>0</v>
      </c>
      <c r="M88" s="46"/>
    </row>
    <row r="89" spans="1:13" ht="15.75">
      <c r="B89" s="27">
        <v>2.1</v>
      </c>
      <c r="C89" s="21" t="s">
        <v>14</v>
      </c>
      <c r="D89" s="21" t="s">
        <v>29</v>
      </c>
      <c r="E89" s="28"/>
      <c r="F89" s="25">
        <v>1</v>
      </c>
      <c r="G89" s="26">
        <f t="shared" si="8"/>
        <v>0</v>
      </c>
      <c r="H89" s="25">
        <v>1.1200000000000001</v>
      </c>
      <c r="I89" s="25" t="s">
        <v>14</v>
      </c>
      <c r="J89" s="28"/>
      <c r="K89" s="25">
        <v>1</v>
      </c>
      <c r="L89" s="26">
        <f t="shared" si="9"/>
        <v>0</v>
      </c>
      <c r="M89" s="46"/>
    </row>
    <row r="90" spans="1:13" ht="15.75">
      <c r="B90" s="27">
        <v>1.4000000000000001</v>
      </c>
      <c r="C90" s="21" t="s">
        <v>14</v>
      </c>
      <c r="D90" s="21" t="s">
        <v>30</v>
      </c>
      <c r="E90" s="28"/>
      <c r="F90" s="25">
        <v>1</v>
      </c>
      <c r="G90" s="26">
        <f t="shared" si="8"/>
        <v>0</v>
      </c>
      <c r="H90" s="25">
        <v>0.84</v>
      </c>
      <c r="I90" s="25" t="s">
        <v>14</v>
      </c>
      <c r="J90" s="28"/>
      <c r="K90" s="25">
        <v>1</v>
      </c>
      <c r="L90" s="26">
        <f t="shared" si="9"/>
        <v>0</v>
      </c>
      <c r="M90" s="46"/>
    </row>
    <row r="91" spans="1:13" ht="15.75">
      <c r="B91" s="27">
        <v>0.84</v>
      </c>
      <c r="C91" s="21" t="s">
        <v>14</v>
      </c>
      <c r="D91" s="21" t="s">
        <v>31</v>
      </c>
      <c r="E91" s="28"/>
      <c r="F91" s="25">
        <v>1</v>
      </c>
      <c r="G91" s="26">
        <f t="shared" si="8"/>
        <v>0</v>
      </c>
      <c r="H91" s="25">
        <v>0.84</v>
      </c>
      <c r="I91" s="25" t="s">
        <v>14</v>
      </c>
      <c r="J91" s="28"/>
      <c r="K91" s="25">
        <v>1</v>
      </c>
      <c r="L91" s="26">
        <f t="shared" si="9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B93" s="31" t="s">
        <v>33</v>
      </c>
      <c r="C93" s="21"/>
      <c r="D93" s="21" t="s">
        <v>34</v>
      </c>
      <c r="E93" s="25"/>
      <c r="F93" s="25">
        <v>2</v>
      </c>
      <c r="G93" s="30"/>
      <c r="H93" s="25"/>
      <c r="I93" s="25"/>
      <c r="J93" s="25"/>
      <c r="K93" s="25">
        <v>3</v>
      </c>
      <c r="L93" s="58"/>
      <c r="M93" s="46"/>
    </row>
    <row r="94" spans="1:13">
      <c r="A94" s="21"/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05A52-FB9D-48E9-BC35-F9F2D5730C3D}">
  <dimension ref="A1:M96"/>
  <sheetViews>
    <sheetView topLeftCell="B1" zoomScale="99" workbookViewId="0">
      <selection activeCell="L95" sqref="L95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99" t="s">
        <v>0</v>
      </c>
      <c r="C1" s="100"/>
      <c r="D1" s="100"/>
      <c r="E1" s="101"/>
    </row>
    <row r="2" spans="2:13" ht="21">
      <c r="B2" s="102" t="s">
        <v>1</v>
      </c>
      <c r="C2" s="103"/>
      <c r="D2" s="103"/>
      <c r="E2" s="104"/>
    </row>
    <row r="3" spans="2:13" ht="21">
      <c r="B3" s="102" t="s">
        <v>2</v>
      </c>
      <c r="C3" s="103"/>
      <c r="D3" s="103"/>
      <c r="E3" s="104"/>
    </row>
    <row r="4" spans="2:13" ht="21">
      <c r="B4" s="111" t="s">
        <v>42</v>
      </c>
      <c r="C4" s="103"/>
      <c r="D4" s="103"/>
      <c r="E4" s="104"/>
    </row>
    <row r="5" spans="2:13" ht="21.6" hidden="1" customHeight="1">
      <c r="B5" s="105" t="s">
        <v>4</v>
      </c>
      <c r="C5" s="106"/>
      <c r="D5" s="106"/>
      <c r="E5" s="9">
        <v>84</v>
      </c>
    </row>
    <row r="6" spans="2:13" ht="21.6" customHeight="1">
      <c r="B6" s="107" t="s">
        <v>5</v>
      </c>
      <c r="C6" s="108"/>
      <c r="D6" s="108"/>
      <c r="E6" s="9">
        <v>75</v>
      </c>
    </row>
    <row r="7" spans="2:13">
      <c r="B7" s="1"/>
      <c r="E7" s="87" t="s">
        <v>6</v>
      </c>
      <c r="F7" s="88"/>
      <c r="G7" s="88"/>
      <c r="H7" s="75"/>
      <c r="I7" s="75"/>
      <c r="J7" s="75"/>
      <c r="K7" s="75"/>
      <c r="L7" s="75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0"/>
      <c r="I8" s="60"/>
      <c r="J8" s="60"/>
      <c r="K8" s="60"/>
      <c r="L8" s="60"/>
      <c r="M8" s="46"/>
    </row>
    <row r="9" spans="2:13" ht="15.75">
      <c r="B9" s="1">
        <v>7.5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1"/>
      <c r="K9" s="46"/>
      <c r="L9" s="62"/>
      <c r="M9" s="46"/>
    </row>
    <row r="10" spans="2:13" ht="15.75">
      <c r="B10" s="1">
        <v>11.25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1"/>
      <c r="K10" s="46"/>
      <c r="L10" s="62"/>
      <c r="M10" s="46"/>
    </row>
    <row r="11" spans="2:13" ht="15.75">
      <c r="B11" s="1">
        <v>11.25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1"/>
      <c r="K11" s="46"/>
      <c r="L11" s="62"/>
      <c r="M11" s="46"/>
    </row>
    <row r="12" spans="2:13" ht="15.75">
      <c r="B12" s="1">
        <v>3.75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1"/>
      <c r="K12" s="46"/>
      <c r="L12" s="62"/>
      <c r="M12" s="46"/>
    </row>
    <row r="13" spans="2:13" ht="15.75">
      <c r="B13" s="1">
        <v>3.75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1"/>
      <c r="K13" s="46"/>
      <c r="L13" s="62"/>
      <c r="M13" s="46"/>
    </row>
    <row r="14" spans="2:13" ht="15.75">
      <c r="B14" s="1">
        <v>22.5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1"/>
      <c r="K14" s="46"/>
      <c r="L14" s="62"/>
      <c r="M14" s="46"/>
    </row>
    <row r="15" spans="2:13" ht="15.75">
      <c r="B15" s="1">
        <v>11.25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1"/>
      <c r="K15" s="46"/>
      <c r="L15" s="62"/>
      <c r="M15" s="46"/>
    </row>
    <row r="16" spans="2:13" ht="15.75">
      <c r="B16" s="1">
        <v>3.75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1"/>
      <c r="K16" s="46"/>
      <c r="L16" s="62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75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2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26.25</v>
      </c>
      <c r="C20" s="23" t="s">
        <v>14</v>
      </c>
      <c r="D20" s="23" t="s">
        <v>25</v>
      </c>
      <c r="E20" s="24"/>
      <c r="F20" s="25">
        <v>5</v>
      </c>
      <c r="G20" s="26">
        <f t="shared" ref="G20:G25" si="1">B20*E20*F20</f>
        <v>0</v>
      </c>
      <c r="H20" s="63"/>
      <c r="I20" s="63"/>
      <c r="J20" s="64"/>
      <c r="K20" s="63"/>
      <c r="L20" s="65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 t="shared" si="1"/>
        <v>0</v>
      </c>
      <c r="H21" s="63"/>
      <c r="I21" s="63"/>
      <c r="J21" s="64"/>
      <c r="K21" s="63"/>
      <c r="L21" s="65"/>
      <c r="M21" s="46"/>
    </row>
    <row r="22" spans="1:13" ht="15.75">
      <c r="A22" s="21"/>
      <c r="B22" s="27">
        <v>11.25</v>
      </c>
      <c r="C22" s="21" t="s">
        <v>14</v>
      </c>
      <c r="D22" s="21" t="s">
        <v>28</v>
      </c>
      <c r="E22" s="28"/>
      <c r="F22" s="25">
        <v>1</v>
      </c>
      <c r="G22" s="26">
        <f t="shared" si="1"/>
        <v>0</v>
      </c>
      <c r="H22" s="63"/>
      <c r="I22" s="63"/>
      <c r="J22" s="66"/>
      <c r="K22" s="63"/>
      <c r="L22" s="65"/>
      <c r="M22" s="46"/>
    </row>
    <row r="23" spans="1:13" ht="15.75">
      <c r="A23" s="21"/>
      <c r="B23" s="27">
        <v>11.25</v>
      </c>
      <c r="C23" s="21" t="s">
        <v>14</v>
      </c>
      <c r="D23" s="21" t="s">
        <v>29</v>
      </c>
      <c r="E23" s="28"/>
      <c r="F23" s="25">
        <v>1</v>
      </c>
      <c r="G23" s="26">
        <f t="shared" si="1"/>
        <v>0</v>
      </c>
      <c r="H23" s="63"/>
      <c r="I23" s="63"/>
      <c r="J23" s="66"/>
      <c r="K23" s="63"/>
      <c r="L23" s="65"/>
      <c r="M23" s="46"/>
    </row>
    <row r="24" spans="1:13" ht="15.75">
      <c r="A24" s="21"/>
      <c r="B24" s="27">
        <v>7.5</v>
      </c>
      <c r="C24" s="21" t="s">
        <v>14</v>
      </c>
      <c r="D24" s="21" t="s">
        <v>30</v>
      </c>
      <c r="E24" s="28"/>
      <c r="F24" s="25">
        <v>1</v>
      </c>
      <c r="G24" s="26">
        <f t="shared" si="1"/>
        <v>0</v>
      </c>
      <c r="H24" s="63"/>
      <c r="I24" s="63"/>
      <c r="J24" s="66"/>
      <c r="K24" s="63"/>
      <c r="L24" s="65"/>
      <c r="M24" s="46"/>
    </row>
    <row r="25" spans="1:13" ht="15.75">
      <c r="A25" s="21"/>
      <c r="B25" s="27">
        <v>3.75</v>
      </c>
      <c r="C25" s="21" t="s">
        <v>14</v>
      </c>
      <c r="D25" s="21" t="s">
        <v>31</v>
      </c>
      <c r="E25" s="28"/>
      <c r="F25" s="25">
        <v>1</v>
      </c>
      <c r="G25" s="26">
        <f t="shared" si="1"/>
        <v>0</v>
      </c>
      <c r="H25" s="63"/>
      <c r="I25" s="63"/>
      <c r="J25" s="66"/>
      <c r="K25" s="63"/>
      <c r="L25" s="65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3"/>
      <c r="I26" s="63"/>
      <c r="J26" s="67"/>
      <c r="K26" s="63"/>
      <c r="L26" s="65"/>
      <c r="M26" s="46"/>
    </row>
    <row r="27" spans="1:13">
      <c r="B27" s="31" t="s">
        <v>33</v>
      </c>
      <c r="C27" s="21"/>
      <c r="D27" s="21" t="s">
        <v>34</v>
      </c>
      <c r="E27" s="25"/>
      <c r="F27" s="25">
        <v>5</v>
      </c>
      <c r="G27" s="30"/>
      <c r="H27" s="68"/>
      <c r="I27" s="68"/>
      <c r="J27" s="68"/>
      <c r="K27" s="68"/>
      <c r="L27" s="69"/>
      <c r="M27" s="46"/>
    </row>
    <row r="28" spans="1:13">
      <c r="A28" s="21"/>
      <c r="B28" s="32"/>
      <c r="C28" s="33"/>
      <c r="D28" s="33"/>
      <c r="E28" s="25"/>
      <c r="F28" s="25"/>
      <c r="G28" s="59">
        <f>SUM(G20:G27)</f>
        <v>0</v>
      </c>
      <c r="H28" s="63"/>
      <c r="I28" s="63"/>
      <c r="J28" s="63"/>
      <c r="K28" s="63"/>
      <c r="L28" s="70"/>
      <c r="M28" s="46"/>
    </row>
    <row r="29" spans="1:13">
      <c r="A29" s="21"/>
      <c r="B29" s="21"/>
      <c r="C29" s="21"/>
      <c r="D29" s="21"/>
      <c r="E29" s="21"/>
      <c r="F29" s="21"/>
      <c r="G29" s="34"/>
      <c r="H29" s="63"/>
      <c r="I29" s="63"/>
      <c r="J29" s="63"/>
      <c r="K29" s="63"/>
      <c r="L29" s="63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6" t="s">
        <v>0</v>
      </c>
      <c r="C34" s="77"/>
      <c r="D34" s="77"/>
      <c r="E34" s="78"/>
    </row>
    <row r="35" spans="2:13" ht="21">
      <c r="B35" s="79" t="s">
        <v>1</v>
      </c>
      <c r="C35" s="80"/>
      <c r="D35" s="80"/>
      <c r="E35" s="81"/>
    </row>
    <row r="36" spans="2:13" ht="21">
      <c r="B36" s="79" t="s">
        <v>35</v>
      </c>
      <c r="C36" s="80"/>
      <c r="D36" s="80"/>
      <c r="E36" s="81"/>
    </row>
    <row r="37" spans="2:13" ht="21">
      <c r="B37" s="110" t="s">
        <v>42</v>
      </c>
      <c r="C37" s="80"/>
      <c r="D37" s="80"/>
      <c r="E37" s="81"/>
    </row>
    <row r="38" spans="2:13" ht="21" hidden="1">
      <c r="B38" s="83" t="s">
        <v>4</v>
      </c>
      <c r="C38" s="84"/>
      <c r="D38" s="84"/>
      <c r="E38" s="35">
        <v>84</v>
      </c>
    </row>
    <row r="39" spans="2:13" ht="21">
      <c r="B39" s="85" t="s">
        <v>5</v>
      </c>
      <c r="C39" s="86"/>
      <c r="D39" s="86"/>
      <c r="E39" s="35">
        <v>75</v>
      </c>
    </row>
    <row r="40" spans="2:13">
      <c r="B40" s="1"/>
      <c r="E40" s="87" t="s">
        <v>6</v>
      </c>
      <c r="F40" s="88"/>
      <c r="G40" s="88"/>
      <c r="H40" s="82" t="s">
        <v>36</v>
      </c>
      <c r="I40" s="82"/>
      <c r="J40" s="82"/>
      <c r="K40" s="82"/>
      <c r="L40" s="82"/>
      <c r="M40" s="46"/>
    </row>
    <row r="41" spans="2:13">
      <c r="B41" s="2" t="s">
        <v>9</v>
      </c>
      <c r="C41" s="2" t="s">
        <v>37</v>
      </c>
      <c r="D41" s="2" t="s">
        <v>38</v>
      </c>
      <c r="E41" s="10" t="s">
        <v>11</v>
      </c>
      <c r="F41" s="10" t="s">
        <v>12</v>
      </c>
      <c r="G41" s="10" t="s">
        <v>13</v>
      </c>
      <c r="H41" s="2" t="s">
        <v>9</v>
      </c>
      <c r="I41" s="2" t="s">
        <v>37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3.75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15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15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11.25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15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7.5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11.25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18.75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22.5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22.5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71.25</v>
      </c>
      <c r="C51" s="4" t="s">
        <v>14</v>
      </c>
      <c r="D51" s="4"/>
      <c r="E51" s="4"/>
      <c r="F51" s="4"/>
      <c r="G51" s="15">
        <f>SUM(G42:G50)</f>
        <v>0</v>
      </c>
      <c r="H51" s="3">
        <v>71.25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6"/>
      <c r="J52" s="36"/>
      <c r="L52" s="20"/>
      <c r="M52" s="46"/>
    </row>
    <row r="53" spans="1:13">
      <c r="B53" s="22">
        <v>26.25</v>
      </c>
      <c r="C53" s="23" t="s">
        <v>14</v>
      </c>
      <c r="D53" s="23" t="s">
        <v>25</v>
      </c>
      <c r="E53" s="24"/>
      <c r="F53" s="25">
        <v>3</v>
      </c>
      <c r="G53" s="26">
        <f t="shared" ref="G53:G58" si="4">B53*E53*F53</f>
        <v>0</v>
      </c>
      <c r="H53" s="25">
        <v>26.25</v>
      </c>
      <c r="I53" s="25" t="s">
        <v>14</v>
      </c>
      <c r="J53" s="24"/>
      <c r="K53" s="25">
        <v>2</v>
      </c>
      <c r="L53" s="26">
        <f t="shared" ref="L53:L58" si="5"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 t="shared" si="4"/>
        <v>0</v>
      </c>
      <c r="H54" s="25"/>
      <c r="I54" s="25" t="s">
        <v>26</v>
      </c>
      <c r="J54" s="24"/>
      <c r="K54" s="25"/>
      <c r="L54" s="26">
        <f t="shared" si="5"/>
        <v>0</v>
      </c>
      <c r="M54" s="46"/>
    </row>
    <row r="55" spans="1:13" ht="15.75">
      <c r="B55" s="27">
        <v>2.8125</v>
      </c>
      <c r="C55" s="21" t="s">
        <v>14</v>
      </c>
      <c r="D55" s="21" t="s">
        <v>28</v>
      </c>
      <c r="E55" s="28"/>
      <c r="F55" s="25">
        <v>1</v>
      </c>
      <c r="G55" s="26">
        <f t="shared" si="4"/>
        <v>0</v>
      </c>
      <c r="H55" s="25">
        <v>11.25</v>
      </c>
      <c r="I55" s="25" t="s">
        <v>14</v>
      </c>
      <c r="J55" s="28"/>
      <c r="K55" s="25">
        <v>1</v>
      </c>
      <c r="L55" s="26">
        <f t="shared" si="5"/>
        <v>0</v>
      </c>
      <c r="M55" s="46"/>
    </row>
    <row r="56" spans="1:13" ht="15.75">
      <c r="B56" s="27">
        <v>2.8125</v>
      </c>
      <c r="C56" s="21" t="s">
        <v>14</v>
      </c>
      <c r="D56" s="21" t="s">
        <v>29</v>
      </c>
      <c r="E56" s="28"/>
      <c r="F56" s="25">
        <v>1</v>
      </c>
      <c r="G56" s="26">
        <f t="shared" si="4"/>
        <v>0</v>
      </c>
      <c r="H56" s="25">
        <v>11.25</v>
      </c>
      <c r="I56" s="25" t="s">
        <v>14</v>
      </c>
      <c r="J56" s="28"/>
      <c r="K56" s="25">
        <v>1</v>
      </c>
      <c r="L56" s="26">
        <f t="shared" si="5"/>
        <v>0</v>
      </c>
      <c r="M56" s="46"/>
    </row>
    <row r="57" spans="1:13" ht="15.75">
      <c r="B57" s="27">
        <v>1.875</v>
      </c>
      <c r="C57" s="21" t="s">
        <v>14</v>
      </c>
      <c r="D57" s="21" t="s">
        <v>30</v>
      </c>
      <c r="E57" s="28"/>
      <c r="F57" s="25">
        <v>1</v>
      </c>
      <c r="G57" s="26">
        <f t="shared" si="4"/>
        <v>0</v>
      </c>
      <c r="H57" s="25">
        <v>7.5</v>
      </c>
      <c r="I57" s="25" t="s">
        <v>14</v>
      </c>
      <c r="J57" s="28"/>
      <c r="K57" s="25">
        <v>1</v>
      </c>
      <c r="L57" s="26">
        <f t="shared" si="5"/>
        <v>0</v>
      </c>
      <c r="M57" s="46"/>
    </row>
    <row r="58" spans="1:13" ht="15.75">
      <c r="B58" s="27">
        <v>1.875</v>
      </c>
      <c r="C58" s="21" t="s">
        <v>14</v>
      </c>
      <c r="D58" s="21" t="s">
        <v>31</v>
      </c>
      <c r="E58" s="28"/>
      <c r="F58" s="25">
        <v>1</v>
      </c>
      <c r="G58" s="26">
        <f t="shared" si="4"/>
        <v>0</v>
      </c>
      <c r="H58" s="25">
        <v>3.75</v>
      </c>
      <c r="I58" s="25" t="s">
        <v>14</v>
      </c>
      <c r="J58" s="28"/>
      <c r="K58" s="25">
        <v>1</v>
      </c>
      <c r="L58" s="26">
        <f t="shared" si="5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25"/>
      <c r="K60" s="25">
        <v>3</v>
      </c>
      <c r="L60" s="58"/>
      <c r="M60" s="46"/>
    </row>
    <row r="61" spans="1:13">
      <c r="A61" s="21"/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89" t="s">
        <v>0</v>
      </c>
      <c r="C67" s="90"/>
      <c r="D67" s="90"/>
      <c r="E67" s="91"/>
    </row>
    <row r="68" spans="2:13" ht="21">
      <c r="B68" s="92" t="s">
        <v>1</v>
      </c>
      <c r="C68" s="93"/>
      <c r="D68" s="93"/>
      <c r="E68" s="94"/>
    </row>
    <row r="69" spans="2:13" ht="21">
      <c r="B69" s="92" t="s">
        <v>39</v>
      </c>
      <c r="C69" s="93"/>
      <c r="D69" s="93"/>
      <c r="E69" s="94"/>
    </row>
    <row r="70" spans="2:13" ht="21">
      <c r="B70" s="109" t="s">
        <v>42</v>
      </c>
      <c r="C70" s="93"/>
      <c r="D70" s="93"/>
      <c r="E70" s="94"/>
    </row>
    <row r="71" spans="2:13" ht="21" hidden="1">
      <c r="B71" s="95" t="s">
        <v>4</v>
      </c>
      <c r="C71" s="96"/>
      <c r="D71" s="96"/>
      <c r="E71" s="37">
        <v>84</v>
      </c>
    </row>
    <row r="72" spans="2:13" ht="21">
      <c r="B72" s="97" t="s">
        <v>5</v>
      </c>
      <c r="C72" s="98"/>
      <c r="D72" s="98"/>
      <c r="E72" s="37">
        <v>75</v>
      </c>
    </row>
    <row r="73" spans="2:13">
      <c r="B73" s="1"/>
      <c r="E73" s="87" t="s">
        <v>6</v>
      </c>
      <c r="F73" s="88"/>
      <c r="G73" s="88"/>
      <c r="H73" s="82" t="s">
        <v>36</v>
      </c>
      <c r="I73" s="82"/>
      <c r="J73" s="82"/>
      <c r="K73" s="82"/>
      <c r="L73" s="82"/>
      <c r="M73" s="46"/>
    </row>
    <row r="74" spans="2:13">
      <c r="B74" s="2" t="s">
        <v>9</v>
      </c>
      <c r="C74" s="2" t="s">
        <v>37</v>
      </c>
      <c r="D74" s="2" t="s">
        <v>38</v>
      </c>
      <c r="E74" s="10" t="s">
        <v>11</v>
      </c>
      <c r="F74" s="10" t="s">
        <v>12</v>
      </c>
      <c r="G74" s="10" t="s">
        <v>13</v>
      </c>
      <c r="H74" s="2" t="s">
        <v>9</v>
      </c>
      <c r="I74" s="2" t="s">
        <v>37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18.75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15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11.25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15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18.75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18.75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22.5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22.5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71.25</v>
      </c>
      <c r="C84" s="4" t="s">
        <v>14</v>
      </c>
      <c r="D84" s="4"/>
      <c r="E84" s="4"/>
      <c r="F84" s="4"/>
      <c r="G84" s="15">
        <f>SUM(G75:G83)</f>
        <v>0</v>
      </c>
      <c r="H84" s="3">
        <v>71.25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8"/>
      <c r="M85" s="46"/>
    </row>
    <row r="86" spans="1:13">
      <c r="B86" s="22">
        <v>26.25</v>
      </c>
      <c r="C86" s="23" t="s">
        <v>14</v>
      </c>
      <c r="D86" s="23" t="s">
        <v>25</v>
      </c>
      <c r="E86" s="24"/>
      <c r="F86" s="25">
        <v>3</v>
      </c>
      <c r="G86" s="26">
        <f t="shared" ref="G86:G91" si="8">B86*E86*F86</f>
        <v>0</v>
      </c>
      <c r="H86" s="25">
        <v>26.25</v>
      </c>
      <c r="I86" s="25" t="s">
        <v>14</v>
      </c>
      <c r="J86" s="24"/>
      <c r="K86" s="25">
        <v>2</v>
      </c>
      <c r="L86" s="26">
        <f t="shared" ref="L86:L91" si="9"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 t="shared" si="8"/>
        <v>0</v>
      </c>
      <c r="H87" s="25"/>
      <c r="I87" s="25" t="s">
        <v>26</v>
      </c>
      <c r="J87" s="24"/>
      <c r="K87" s="25"/>
      <c r="L87" s="26">
        <f t="shared" si="9"/>
        <v>0</v>
      </c>
      <c r="M87" s="46"/>
    </row>
    <row r="88" spans="1:13" ht="15.75">
      <c r="B88" s="27">
        <v>5.625</v>
      </c>
      <c r="C88" s="21" t="s">
        <v>14</v>
      </c>
      <c r="D88" s="21" t="s">
        <v>28</v>
      </c>
      <c r="E88" s="28"/>
      <c r="F88" s="25">
        <v>1</v>
      </c>
      <c r="G88" s="26">
        <f t="shared" si="8"/>
        <v>0</v>
      </c>
      <c r="H88" s="25">
        <v>3</v>
      </c>
      <c r="I88" s="25" t="s">
        <v>14</v>
      </c>
      <c r="J88" s="28"/>
      <c r="K88" s="25">
        <v>1</v>
      </c>
      <c r="L88" s="26">
        <f t="shared" si="9"/>
        <v>0</v>
      </c>
      <c r="M88" s="46"/>
    </row>
    <row r="89" spans="1:13" ht="15.75">
      <c r="B89" s="27">
        <v>5.625</v>
      </c>
      <c r="C89" s="21" t="s">
        <v>14</v>
      </c>
      <c r="D89" s="21" t="s">
        <v>29</v>
      </c>
      <c r="E89" s="28"/>
      <c r="F89" s="25">
        <v>1</v>
      </c>
      <c r="G89" s="26">
        <f t="shared" si="8"/>
        <v>0</v>
      </c>
      <c r="H89" s="25">
        <v>3</v>
      </c>
      <c r="I89" s="25" t="s">
        <v>14</v>
      </c>
      <c r="J89" s="28"/>
      <c r="K89" s="25">
        <v>1</v>
      </c>
      <c r="L89" s="26">
        <f t="shared" si="9"/>
        <v>0</v>
      </c>
      <c r="M89" s="46"/>
    </row>
    <row r="90" spans="1:13" ht="15.75">
      <c r="B90" s="27">
        <v>3.75</v>
      </c>
      <c r="C90" s="21" t="s">
        <v>14</v>
      </c>
      <c r="D90" s="21" t="s">
        <v>30</v>
      </c>
      <c r="E90" s="28"/>
      <c r="F90" s="25">
        <v>1</v>
      </c>
      <c r="G90" s="26">
        <f t="shared" si="8"/>
        <v>0</v>
      </c>
      <c r="H90" s="25">
        <v>2.25</v>
      </c>
      <c r="I90" s="25" t="s">
        <v>14</v>
      </c>
      <c r="J90" s="28"/>
      <c r="K90" s="25">
        <v>1</v>
      </c>
      <c r="L90" s="26">
        <f t="shared" si="9"/>
        <v>0</v>
      </c>
      <c r="M90" s="46"/>
    </row>
    <row r="91" spans="1:13" ht="15.75">
      <c r="B91" s="27">
        <v>2.25</v>
      </c>
      <c r="C91" s="21" t="s">
        <v>14</v>
      </c>
      <c r="D91" s="21" t="s">
        <v>31</v>
      </c>
      <c r="E91" s="28"/>
      <c r="F91" s="25">
        <v>1</v>
      </c>
      <c r="G91" s="26">
        <f t="shared" si="8"/>
        <v>0</v>
      </c>
      <c r="H91" s="25">
        <v>2.25</v>
      </c>
      <c r="I91" s="25" t="s">
        <v>14</v>
      </c>
      <c r="J91" s="28"/>
      <c r="K91" s="25">
        <v>1</v>
      </c>
      <c r="L91" s="26">
        <f t="shared" si="9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B93" s="31" t="s">
        <v>33</v>
      </c>
      <c r="C93" s="21"/>
      <c r="D93" s="21" t="s">
        <v>34</v>
      </c>
      <c r="E93" s="25"/>
      <c r="F93" s="25">
        <v>2</v>
      </c>
      <c r="G93" s="30"/>
      <c r="H93" s="25"/>
      <c r="I93" s="25"/>
      <c r="J93" s="25"/>
      <c r="K93" s="25">
        <v>3</v>
      </c>
      <c r="L93" s="58"/>
      <c r="M93" s="46"/>
    </row>
    <row r="94" spans="1:13">
      <c r="A94" s="21"/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5DC75-34A8-43F5-9EA5-983CE4641D2B}">
  <dimension ref="A1:M96"/>
  <sheetViews>
    <sheetView zoomScale="99" workbookViewId="0">
      <selection activeCell="L95" sqref="L95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99" t="s">
        <v>0</v>
      </c>
      <c r="C1" s="100"/>
      <c r="D1" s="100"/>
      <c r="E1" s="101"/>
    </row>
    <row r="2" spans="2:13" ht="21">
      <c r="B2" s="102" t="s">
        <v>1</v>
      </c>
      <c r="C2" s="103"/>
      <c r="D2" s="103"/>
      <c r="E2" s="104"/>
    </row>
    <row r="3" spans="2:13" ht="21">
      <c r="B3" s="102" t="s">
        <v>2</v>
      </c>
      <c r="C3" s="103"/>
      <c r="D3" s="103"/>
      <c r="E3" s="104"/>
    </row>
    <row r="4" spans="2:13" ht="21">
      <c r="B4" s="111" t="s">
        <v>43</v>
      </c>
      <c r="C4" s="103"/>
      <c r="D4" s="103"/>
      <c r="E4" s="104"/>
    </row>
    <row r="5" spans="2:13" ht="21.6" hidden="1" customHeight="1">
      <c r="B5" s="105" t="s">
        <v>4</v>
      </c>
      <c r="C5" s="106"/>
      <c r="D5" s="106"/>
      <c r="E5" s="9">
        <v>124</v>
      </c>
    </row>
    <row r="6" spans="2:13" ht="21.6" customHeight="1">
      <c r="B6" s="107" t="s">
        <v>5</v>
      </c>
      <c r="C6" s="108"/>
      <c r="D6" s="108"/>
      <c r="E6" s="9">
        <v>113</v>
      </c>
    </row>
    <row r="7" spans="2:13">
      <c r="B7" s="1"/>
      <c r="E7" s="87" t="s">
        <v>6</v>
      </c>
      <c r="F7" s="88"/>
      <c r="G7" s="88"/>
      <c r="H7" s="75"/>
      <c r="I7" s="75"/>
      <c r="J7" s="75"/>
      <c r="K7" s="75"/>
      <c r="L7" s="75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0"/>
      <c r="I8" s="60"/>
      <c r="J8" s="60"/>
      <c r="K8" s="60"/>
      <c r="L8" s="60"/>
      <c r="M8" s="46"/>
    </row>
    <row r="9" spans="2:13" ht="15.75">
      <c r="B9" s="1">
        <v>11.3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1"/>
      <c r="K9" s="46"/>
      <c r="L9" s="62"/>
      <c r="M9" s="46"/>
    </row>
    <row r="10" spans="2:13" ht="15.75">
      <c r="B10" s="1">
        <v>16.95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1"/>
      <c r="K10" s="46"/>
      <c r="L10" s="62"/>
      <c r="M10" s="46"/>
    </row>
    <row r="11" spans="2:13" ht="15.75">
      <c r="B11" s="1">
        <v>16.95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1"/>
      <c r="K11" s="46"/>
      <c r="L11" s="62"/>
      <c r="M11" s="46"/>
    </row>
    <row r="12" spans="2:13" ht="15.75">
      <c r="B12" s="1">
        <v>5.65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1"/>
      <c r="K12" s="46"/>
      <c r="L12" s="62"/>
      <c r="M12" s="46"/>
    </row>
    <row r="13" spans="2:13" ht="15.75">
      <c r="B13" s="1">
        <v>5.65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1"/>
      <c r="K13" s="46"/>
      <c r="L13" s="62"/>
      <c r="M13" s="46"/>
    </row>
    <row r="14" spans="2:13" ht="15.75">
      <c r="B14" s="1">
        <v>33.9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1"/>
      <c r="K14" s="46"/>
      <c r="L14" s="62"/>
      <c r="M14" s="46"/>
    </row>
    <row r="15" spans="2:13" ht="15.75">
      <c r="B15" s="1">
        <v>16.95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1"/>
      <c r="K15" s="46"/>
      <c r="L15" s="62"/>
      <c r="M15" s="46"/>
    </row>
    <row r="16" spans="2:13" ht="15.75">
      <c r="B16" s="1">
        <v>5.65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1"/>
      <c r="K16" s="46"/>
      <c r="L16" s="62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113.00000000000001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2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39.549999999999997</v>
      </c>
      <c r="C20" s="23" t="s">
        <v>14</v>
      </c>
      <c r="D20" s="23" t="s">
        <v>25</v>
      </c>
      <c r="E20" s="24"/>
      <c r="F20" s="25">
        <v>5</v>
      </c>
      <c r="G20" s="26">
        <f t="shared" ref="G20:G25" si="1">B20*E20*F20</f>
        <v>0</v>
      </c>
      <c r="H20" s="63"/>
      <c r="I20" s="63"/>
      <c r="J20" s="64"/>
      <c r="K20" s="63"/>
      <c r="L20" s="65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 t="shared" si="1"/>
        <v>0</v>
      </c>
      <c r="H21" s="63"/>
      <c r="I21" s="63"/>
      <c r="J21" s="64"/>
      <c r="K21" s="63"/>
      <c r="L21" s="65"/>
      <c r="M21" s="46"/>
    </row>
    <row r="22" spans="1:13" ht="15.75">
      <c r="A22" s="21"/>
      <c r="B22" s="27">
        <v>16.95</v>
      </c>
      <c r="C22" s="21" t="s">
        <v>14</v>
      </c>
      <c r="D22" s="21" t="s">
        <v>28</v>
      </c>
      <c r="E22" s="28"/>
      <c r="F22" s="25">
        <v>1</v>
      </c>
      <c r="G22" s="26">
        <f t="shared" si="1"/>
        <v>0</v>
      </c>
      <c r="H22" s="63"/>
      <c r="I22" s="63"/>
      <c r="J22" s="66"/>
      <c r="K22" s="63"/>
      <c r="L22" s="65"/>
      <c r="M22" s="46"/>
    </row>
    <row r="23" spans="1:13" ht="15.75">
      <c r="A23" s="21"/>
      <c r="B23" s="27">
        <v>16.95</v>
      </c>
      <c r="C23" s="21" t="s">
        <v>14</v>
      </c>
      <c r="D23" s="21" t="s">
        <v>29</v>
      </c>
      <c r="E23" s="28"/>
      <c r="F23" s="25">
        <v>1</v>
      </c>
      <c r="G23" s="26">
        <f t="shared" si="1"/>
        <v>0</v>
      </c>
      <c r="H23" s="63"/>
      <c r="I23" s="63"/>
      <c r="J23" s="66"/>
      <c r="K23" s="63"/>
      <c r="L23" s="65"/>
      <c r="M23" s="46"/>
    </row>
    <row r="24" spans="1:13" ht="15.75">
      <c r="A24" s="21"/>
      <c r="B24" s="27">
        <v>11.3</v>
      </c>
      <c r="C24" s="21" t="s">
        <v>14</v>
      </c>
      <c r="D24" s="21" t="s">
        <v>30</v>
      </c>
      <c r="E24" s="28"/>
      <c r="F24" s="25">
        <v>1</v>
      </c>
      <c r="G24" s="26">
        <f t="shared" si="1"/>
        <v>0</v>
      </c>
      <c r="H24" s="63"/>
      <c r="I24" s="63"/>
      <c r="J24" s="66"/>
      <c r="K24" s="63"/>
      <c r="L24" s="65"/>
      <c r="M24" s="46"/>
    </row>
    <row r="25" spans="1:13" ht="15.75">
      <c r="A25" s="21"/>
      <c r="B25" s="27">
        <v>5.65</v>
      </c>
      <c r="C25" s="21" t="s">
        <v>14</v>
      </c>
      <c r="D25" s="21" t="s">
        <v>31</v>
      </c>
      <c r="E25" s="28"/>
      <c r="F25" s="25">
        <v>1</v>
      </c>
      <c r="G25" s="26">
        <f t="shared" si="1"/>
        <v>0</v>
      </c>
      <c r="H25" s="63"/>
      <c r="I25" s="63"/>
      <c r="J25" s="66"/>
      <c r="K25" s="63"/>
      <c r="L25" s="65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3"/>
      <c r="I26" s="63"/>
      <c r="J26" s="67"/>
      <c r="K26" s="63"/>
      <c r="L26" s="65"/>
      <c r="M26" s="46"/>
    </row>
    <row r="27" spans="1:13">
      <c r="B27" s="31" t="s">
        <v>33</v>
      </c>
      <c r="C27" s="21"/>
      <c r="D27" s="21" t="s">
        <v>34</v>
      </c>
      <c r="E27" s="25"/>
      <c r="F27" s="25">
        <v>5</v>
      </c>
      <c r="G27" s="30"/>
      <c r="H27" s="68"/>
      <c r="I27" s="68"/>
      <c r="J27" s="68"/>
      <c r="K27" s="68"/>
      <c r="L27" s="69"/>
      <c r="M27" s="46"/>
    </row>
    <row r="28" spans="1:13">
      <c r="A28" s="21"/>
      <c r="B28" s="32"/>
      <c r="C28" s="33"/>
      <c r="D28" s="33"/>
      <c r="E28" s="25"/>
      <c r="F28" s="25"/>
      <c r="G28" s="59">
        <f>SUM(G20:G27)</f>
        <v>0</v>
      </c>
      <c r="H28" s="63"/>
      <c r="I28" s="63"/>
      <c r="J28" s="63"/>
      <c r="K28" s="63"/>
      <c r="L28" s="70"/>
      <c r="M28" s="46"/>
    </row>
    <row r="29" spans="1:13">
      <c r="A29" s="21"/>
      <c r="B29" s="21"/>
      <c r="C29" s="21"/>
      <c r="D29" s="21"/>
      <c r="E29" s="21"/>
      <c r="F29" s="21"/>
      <c r="G29" s="34"/>
      <c r="H29" s="63"/>
      <c r="I29" s="63"/>
      <c r="J29" s="63"/>
      <c r="K29" s="63"/>
      <c r="L29" s="63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6" t="s">
        <v>0</v>
      </c>
      <c r="C34" s="77"/>
      <c r="D34" s="77"/>
      <c r="E34" s="78"/>
    </row>
    <row r="35" spans="2:13" ht="21">
      <c r="B35" s="79" t="s">
        <v>1</v>
      </c>
      <c r="C35" s="80"/>
      <c r="D35" s="80"/>
      <c r="E35" s="81"/>
    </row>
    <row r="36" spans="2:13" ht="21">
      <c r="B36" s="79" t="s">
        <v>35</v>
      </c>
      <c r="C36" s="80"/>
      <c r="D36" s="80"/>
      <c r="E36" s="81"/>
    </row>
    <row r="37" spans="2:13" ht="21">
      <c r="B37" s="110" t="s">
        <v>43</v>
      </c>
      <c r="C37" s="80"/>
      <c r="D37" s="80"/>
      <c r="E37" s="81"/>
    </row>
    <row r="38" spans="2:13" ht="21" hidden="1">
      <c r="B38" s="83" t="s">
        <v>4</v>
      </c>
      <c r="C38" s="84"/>
      <c r="D38" s="84"/>
      <c r="E38" s="35">
        <v>124</v>
      </c>
    </row>
    <row r="39" spans="2:13" ht="21">
      <c r="B39" s="85" t="s">
        <v>5</v>
      </c>
      <c r="C39" s="86"/>
      <c r="D39" s="86"/>
      <c r="E39" s="35">
        <v>113</v>
      </c>
    </row>
    <row r="40" spans="2:13">
      <c r="B40" s="1"/>
      <c r="E40" s="87" t="s">
        <v>6</v>
      </c>
      <c r="F40" s="88"/>
      <c r="G40" s="88"/>
      <c r="H40" s="82" t="s">
        <v>36</v>
      </c>
      <c r="I40" s="82"/>
      <c r="J40" s="82"/>
      <c r="K40" s="82"/>
      <c r="L40" s="82"/>
      <c r="M40" s="46"/>
    </row>
    <row r="41" spans="2:13">
      <c r="B41" s="2" t="s">
        <v>9</v>
      </c>
      <c r="C41" s="2" t="s">
        <v>37</v>
      </c>
      <c r="D41" s="2" t="s">
        <v>38</v>
      </c>
      <c r="E41" s="10" t="s">
        <v>11</v>
      </c>
      <c r="F41" s="10" t="s">
        <v>12</v>
      </c>
      <c r="G41" s="10" t="s">
        <v>13</v>
      </c>
      <c r="H41" s="2" t="s">
        <v>9</v>
      </c>
      <c r="I41" s="2" t="s">
        <v>37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5.65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22.6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22.6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16.95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22.6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11.3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16.95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28.25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33.9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33.9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107.35</v>
      </c>
      <c r="C51" s="4" t="s">
        <v>14</v>
      </c>
      <c r="D51" s="4"/>
      <c r="E51" s="4"/>
      <c r="F51" s="4"/>
      <c r="G51" s="15">
        <f>SUM(G42:G50)</f>
        <v>0</v>
      </c>
      <c r="H51" s="3">
        <v>107.35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6"/>
      <c r="J52" s="36"/>
      <c r="L52" s="20"/>
      <c r="M52" s="46"/>
    </row>
    <row r="53" spans="1:13">
      <c r="B53" s="22">
        <v>39.549999999999997</v>
      </c>
      <c r="C53" s="23" t="s">
        <v>14</v>
      </c>
      <c r="D53" s="23" t="s">
        <v>25</v>
      </c>
      <c r="E53" s="24"/>
      <c r="F53" s="25">
        <v>3</v>
      </c>
      <c r="G53" s="26">
        <f t="shared" ref="G53:G58" si="4">B53*E53*F53</f>
        <v>0</v>
      </c>
      <c r="H53" s="25">
        <v>39.549999999999997</v>
      </c>
      <c r="I53" s="25" t="s">
        <v>14</v>
      </c>
      <c r="J53" s="24"/>
      <c r="K53" s="25">
        <v>2</v>
      </c>
      <c r="L53" s="26">
        <f t="shared" ref="L53:L58" si="5"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 t="shared" si="4"/>
        <v>0</v>
      </c>
      <c r="H54" s="25"/>
      <c r="I54" s="25" t="s">
        <v>26</v>
      </c>
      <c r="J54" s="24"/>
      <c r="K54" s="25"/>
      <c r="L54" s="26">
        <f t="shared" si="5"/>
        <v>0</v>
      </c>
      <c r="M54" s="46"/>
    </row>
    <row r="55" spans="1:13" ht="15.75">
      <c r="B55" s="27">
        <v>4.2374999999999998</v>
      </c>
      <c r="C55" s="21" t="s">
        <v>14</v>
      </c>
      <c r="D55" s="21" t="s">
        <v>28</v>
      </c>
      <c r="E55" s="28"/>
      <c r="F55" s="25">
        <v>1</v>
      </c>
      <c r="G55" s="26">
        <f t="shared" si="4"/>
        <v>0</v>
      </c>
      <c r="H55" s="25">
        <v>16.95</v>
      </c>
      <c r="I55" s="25" t="s">
        <v>14</v>
      </c>
      <c r="J55" s="28"/>
      <c r="K55" s="25">
        <v>1</v>
      </c>
      <c r="L55" s="26">
        <f t="shared" si="5"/>
        <v>0</v>
      </c>
      <c r="M55" s="46"/>
    </row>
    <row r="56" spans="1:13" ht="15.75">
      <c r="B56" s="27">
        <v>4.2374999999999998</v>
      </c>
      <c r="C56" s="21" t="s">
        <v>14</v>
      </c>
      <c r="D56" s="21" t="s">
        <v>29</v>
      </c>
      <c r="E56" s="28"/>
      <c r="F56" s="25">
        <v>1</v>
      </c>
      <c r="G56" s="26">
        <f t="shared" si="4"/>
        <v>0</v>
      </c>
      <c r="H56" s="25">
        <v>16.95</v>
      </c>
      <c r="I56" s="25" t="s">
        <v>14</v>
      </c>
      <c r="J56" s="28"/>
      <c r="K56" s="25">
        <v>1</v>
      </c>
      <c r="L56" s="26">
        <f t="shared" si="5"/>
        <v>0</v>
      </c>
      <c r="M56" s="46"/>
    </row>
    <row r="57" spans="1:13" ht="15.75">
      <c r="B57" s="27">
        <v>2.8250000000000002</v>
      </c>
      <c r="C57" s="21" t="s">
        <v>14</v>
      </c>
      <c r="D57" s="21" t="s">
        <v>30</v>
      </c>
      <c r="E57" s="28"/>
      <c r="F57" s="25">
        <v>1</v>
      </c>
      <c r="G57" s="26">
        <f t="shared" si="4"/>
        <v>0</v>
      </c>
      <c r="H57" s="25">
        <v>11.3</v>
      </c>
      <c r="I57" s="25" t="s">
        <v>14</v>
      </c>
      <c r="J57" s="28"/>
      <c r="K57" s="25">
        <v>1</v>
      </c>
      <c r="L57" s="26">
        <f t="shared" si="5"/>
        <v>0</v>
      </c>
      <c r="M57" s="46"/>
    </row>
    <row r="58" spans="1:13" ht="15.75">
      <c r="B58" s="27">
        <v>2.8250000000000002</v>
      </c>
      <c r="C58" s="21" t="s">
        <v>14</v>
      </c>
      <c r="D58" s="21" t="s">
        <v>31</v>
      </c>
      <c r="E58" s="28"/>
      <c r="F58" s="25">
        <v>1</v>
      </c>
      <c r="G58" s="26">
        <f t="shared" si="4"/>
        <v>0</v>
      </c>
      <c r="H58" s="25">
        <v>5.65</v>
      </c>
      <c r="I58" s="25" t="s">
        <v>14</v>
      </c>
      <c r="J58" s="28"/>
      <c r="K58" s="25">
        <v>1</v>
      </c>
      <c r="L58" s="26">
        <f t="shared" si="5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25"/>
      <c r="K60" s="25">
        <v>3</v>
      </c>
      <c r="L60" s="58"/>
      <c r="M60" s="46"/>
    </row>
    <row r="61" spans="1:13">
      <c r="A61" s="21"/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89" t="s">
        <v>0</v>
      </c>
      <c r="C67" s="90"/>
      <c r="D67" s="90"/>
      <c r="E67" s="91"/>
    </row>
    <row r="68" spans="2:13" ht="21">
      <c r="B68" s="92" t="s">
        <v>1</v>
      </c>
      <c r="C68" s="93"/>
      <c r="D68" s="93"/>
      <c r="E68" s="94"/>
    </row>
    <row r="69" spans="2:13" ht="21">
      <c r="B69" s="92" t="s">
        <v>39</v>
      </c>
      <c r="C69" s="93"/>
      <c r="D69" s="93"/>
      <c r="E69" s="94"/>
    </row>
    <row r="70" spans="2:13" ht="21">
      <c r="B70" s="109" t="s">
        <v>43</v>
      </c>
      <c r="C70" s="93"/>
      <c r="D70" s="93"/>
      <c r="E70" s="94"/>
    </row>
    <row r="71" spans="2:13" ht="21" hidden="1">
      <c r="B71" s="95" t="s">
        <v>4</v>
      </c>
      <c r="C71" s="96"/>
      <c r="D71" s="96"/>
      <c r="E71" s="37">
        <v>124</v>
      </c>
    </row>
    <row r="72" spans="2:13" ht="21">
      <c r="B72" s="97" t="s">
        <v>5</v>
      </c>
      <c r="C72" s="98"/>
      <c r="D72" s="98"/>
      <c r="E72" s="37">
        <v>113</v>
      </c>
    </row>
    <row r="73" spans="2:13">
      <c r="B73" s="1"/>
      <c r="E73" s="87" t="s">
        <v>6</v>
      </c>
      <c r="F73" s="88"/>
      <c r="G73" s="88"/>
      <c r="H73" s="82" t="s">
        <v>36</v>
      </c>
      <c r="I73" s="82"/>
      <c r="J73" s="82"/>
      <c r="K73" s="82"/>
      <c r="L73" s="82"/>
      <c r="M73" s="46"/>
    </row>
    <row r="74" spans="2:13">
      <c r="B74" s="2" t="s">
        <v>9</v>
      </c>
      <c r="C74" s="2" t="s">
        <v>37</v>
      </c>
      <c r="D74" s="2" t="s">
        <v>38</v>
      </c>
      <c r="E74" s="10" t="s">
        <v>11</v>
      </c>
      <c r="F74" s="10" t="s">
        <v>12</v>
      </c>
      <c r="G74" s="10" t="s">
        <v>13</v>
      </c>
      <c r="H74" s="2" t="s">
        <v>9</v>
      </c>
      <c r="I74" s="2" t="s">
        <v>37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28.25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22.6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16.95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22.6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28.25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28.25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33.9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33.9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107.35</v>
      </c>
      <c r="C84" s="4" t="s">
        <v>14</v>
      </c>
      <c r="D84" s="4"/>
      <c r="E84" s="4"/>
      <c r="F84" s="4"/>
      <c r="G84" s="15">
        <f>SUM(G75:G83)</f>
        <v>0</v>
      </c>
      <c r="H84" s="3">
        <v>107.35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8"/>
      <c r="M85" s="46"/>
    </row>
    <row r="86" spans="1:13">
      <c r="B86" s="22">
        <v>39.549999999999997</v>
      </c>
      <c r="C86" s="23" t="s">
        <v>14</v>
      </c>
      <c r="D86" s="23" t="s">
        <v>25</v>
      </c>
      <c r="E86" s="24"/>
      <c r="F86" s="25">
        <v>3</v>
      </c>
      <c r="G86" s="26">
        <f t="shared" ref="G86:G91" si="8">B86*E86*F86</f>
        <v>0</v>
      </c>
      <c r="H86" s="25">
        <v>39.549999999999997</v>
      </c>
      <c r="I86" s="25" t="s">
        <v>14</v>
      </c>
      <c r="J86" s="24"/>
      <c r="K86" s="25">
        <v>2</v>
      </c>
      <c r="L86" s="26">
        <f t="shared" ref="L86:L91" si="9"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 t="shared" si="8"/>
        <v>0</v>
      </c>
      <c r="H87" s="25"/>
      <c r="I87" s="25" t="s">
        <v>26</v>
      </c>
      <c r="J87" s="24"/>
      <c r="K87" s="25"/>
      <c r="L87" s="26">
        <f t="shared" si="9"/>
        <v>0</v>
      </c>
      <c r="M87" s="46"/>
    </row>
    <row r="88" spans="1:13" ht="15.75">
      <c r="B88" s="27">
        <v>8.4749999999999996</v>
      </c>
      <c r="C88" s="21" t="s">
        <v>14</v>
      </c>
      <c r="D88" s="21" t="s">
        <v>28</v>
      </c>
      <c r="E88" s="28"/>
      <c r="F88" s="25">
        <v>1</v>
      </c>
      <c r="G88" s="26">
        <f t="shared" si="8"/>
        <v>0</v>
      </c>
      <c r="H88" s="25">
        <v>4.5200000000000005</v>
      </c>
      <c r="I88" s="25" t="s">
        <v>14</v>
      </c>
      <c r="J88" s="28"/>
      <c r="K88" s="25">
        <v>1</v>
      </c>
      <c r="L88" s="26">
        <f t="shared" si="9"/>
        <v>0</v>
      </c>
      <c r="M88" s="46"/>
    </row>
    <row r="89" spans="1:13" ht="15.75">
      <c r="B89" s="27">
        <v>8.4749999999999996</v>
      </c>
      <c r="C89" s="21" t="s">
        <v>14</v>
      </c>
      <c r="D89" s="21" t="s">
        <v>29</v>
      </c>
      <c r="E89" s="28"/>
      <c r="F89" s="25">
        <v>1</v>
      </c>
      <c r="G89" s="26">
        <f t="shared" si="8"/>
        <v>0</v>
      </c>
      <c r="H89" s="25">
        <v>4.5200000000000005</v>
      </c>
      <c r="I89" s="25" t="s">
        <v>14</v>
      </c>
      <c r="J89" s="28"/>
      <c r="K89" s="25">
        <v>1</v>
      </c>
      <c r="L89" s="26">
        <f t="shared" si="9"/>
        <v>0</v>
      </c>
      <c r="M89" s="46"/>
    </row>
    <row r="90" spans="1:13" ht="15.75">
      <c r="B90" s="27">
        <v>5.65</v>
      </c>
      <c r="C90" s="21" t="s">
        <v>14</v>
      </c>
      <c r="D90" s="21" t="s">
        <v>30</v>
      </c>
      <c r="E90" s="28"/>
      <c r="F90" s="25">
        <v>1</v>
      </c>
      <c r="G90" s="26">
        <f t="shared" si="8"/>
        <v>0</v>
      </c>
      <c r="H90" s="25">
        <v>3.3899999999999997</v>
      </c>
      <c r="I90" s="25" t="s">
        <v>14</v>
      </c>
      <c r="J90" s="28"/>
      <c r="K90" s="25">
        <v>1</v>
      </c>
      <c r="L90" s="26">
        <f t="shared" si="9"/>
        <v>0</v>
      </c>
      <c r="M90" s="46"/>
    </row>
    <row r="91" spans="1:13" ht="15.75">
      <c r="B91" s="27">
        <v>3.3899999999999997</v>
      </c>
      <c r="C91" s="21" t="s">
        <v>14</v>
      </c>
      <c r="D91" s="21" t="s">
        <v>31</v>
      </c>
      <c r="E91" s="28"/>
      <c r="F91" s="25">
        <v>1</v>
      </c>
      <c r="G91" s="26">
        <f t="shared" si="8"/>
        <v>0</v>
      </c>
      <c r="H91" s="25">
        <v>3.3899999999999997</v>
      </c>
      <c r="I91" s="25" t="s">
        <v>14</v>
      </c>
      <c r="J91" s="28"/>
      <c r="K91" s="25">
        <v>1</v>
      </c>
      <c r="L91" s="26">
        <f t="shared" si="9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B93" s="31" t="s">
        <v>33</v>
      </c>
      <c r="C93" s="21"/>
      <c r="D93" s="21" t="s">
        <v>34</v>
      </c>
      <c r="E93" s="25"/>
      <c r="F93" s="25">
        <v>2</v>
      </c>
      <c r="G93" s="30"/>
      <c r="H93" s="25"/>
      <c r="I93" s="25"/>
      <c r="J93" s="25"/>
      <c r="K93" s="25">
        <v>3</v>
      </c>
      <c r="L93" s="58"/>
      <c r="M93" s="46"/>
    </row>
    <row r="94" spans="1:13">
      <c r="A94" s="21"/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26A9A-AA87-40C4-BCA6-CA004D94856F}">
  <dimension ref="A1:M96"/>
  <sheetViews>
    <sheetView zoomScale="99" workbookViewId="0">
      <selection activeCell="L95" sqref="L95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99" t="s">
        <v>0</v>
      </c>
      <c r="C1" s="100"/>
      <c r="D1" s="100"/>
      <c r="E1" s="101"/>
    </row>
    <row r="2" spans="2:13" ht="21">
      <c r="B2" s="102" t="s">
        <v>1</v>
      </c>
      <c r="C2" s="103"/>
      <c r="D2" s="103"/>
      <c r="E2" s="104"/>
    </row>
    <row r="3" spans="2:13" ht="21">
      <c r="B3" s="102" t="s">
        <v>2</v>
      </c>
      <c r="C3" s="103"/>
      <c r="D3" s="103"/>
      <c r="E3" s="104"/>
    </row>
    <row r="4" spans="2:13" ht="21">
      <c r="B4" s="111" t="s">
        <v>44</v>
      </c>
      <c r="C4" s="103"/>
      <c r="D4" s="103"/>
      <c r="E4" s="104"/>
    </row>
    <row r="5" spans="2:13" ht="21.6" hidden="1" customHeight="1">
      <c r="B5" s="105" t="s">
        <v>4</v>
      </c>
      <c r="C5" s="106"/>
      <c r="D5" s="106"/>
      <c r="E5" s="9">
        <v>173</v>
      </c>
    </row>
    <row r="6" spans="2:13" ht="21.6" customHeight="1">
      <c r="B6" s="107" t="s">
        <v>5</v>
      </c>
      <c r="C6" s="108"/>
      <c r="D6" s="108"/>
      <c r="E6" s="9">
        <v>148</v>
      </c>
    </row>
    <row r="7" spans="2:13">
      <c r="B7" s="1"/>
      <c r="E7" s="87" t="s">
        <v>6</v>
      </c>
      <c r="F7" s="88"/>
      <c r="G7" s="88"/>
      <c r="H7" s="75"/>
      <c r="I7" s="75"/>
      <c r="J7" s="75"/>
      <c r="K7" s="75"/>
      <c r="L7" s="75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0"/>
      <c r="I8" s="60"/>
      <c r="J8" s="60"/>
      <c r="K8" s="60"/>
      <c r="L8" s="60"/>
      <c r="M8" s="46"/>
    </row>
    <row r="9" spans="2:13" ht="15.75">
      <c r="B9" s="1">
        <v>14.8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1"/>
      <c r="K9" s="46"/>
      <c r="L9" s="62"/>
      <c r="M9" s="46"/>
    </row>
    <row r="10" spans="2:13" ht="15.75">
      <c r="B10" s="1">
        <v>22.2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1"/>
      <c r="K10" s="46"/>
      <c r="L10" s="62"/>
      <c r="M10" s="46"/>
    </row>
    <row r="11" spans="2:13" ht="15.75">
      <c r="B11" s="1">
        <v>22.2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1"/>
      <c r="K11" s="46"/>
      <c r="L11" s="62"/>
      <c r="M11" s="46"/>
    </row>
    <row r="12" spans="2:13" ht="15.75">
      <c r="B12" s="1">
        <v>7.4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1"/>
      <c r="K12" s="46"/>
      <c r="L12" s="62"/>
      <c r="M12" s="46"/>
    </row>
    <row r="13" spans="2:13" ht="15.75">
      <c r="B13" s="1">
        <v>7.4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1"/>
      <c r="K13" s="46"/>
      <c r="L13" s="62"/>
      <c r="M13" s="46"/>
    </row>
    <row r="14" spans="2:13" ht="15.75">
      <c r="B14" s="1">
        <v>44.4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1"/>
      <c r="K14" s="46"/>
      <c r="L14" s="62"/>
      <c r="M14" s="46"/>
    </row>
    <row r="15" spans="2:13" ht="15.75">
      <c r="B15" s="1">
        <v>22.2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1"/>
      <c r="K15" s="46"/>
      <c r="L15" s="62"/>
      <c r="M15" s="46"/>
    </row>
    <row r="16" spans="2:13" ht="15.75">
      <c r="B16" s="1">
        <v>7.4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1"/>
      <c r="K16" s="46"/>
      <c r="L16" s="62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148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2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51.8</v>
      </c>
      <c r="C20" s="23" t="s">
        <v>14</v>
      </c>
      <c r="D20" s="23" t="s">
        <v>25</v>
      </c>
      <c r="E20" s="24"/>
      <c r="F20" s="25">
        <v>5</v>
      </c>
      <c r="G20" s="26">
        <f t="shared" ref="G20:G25" si="1">B20*E20*F20</f>
        <v>0</v>
      </c>
      <c r="H20" s="63"/>
      <c r="I20" s="63"/>
      <c r="J20" s="64"/>
      <c r="K20" s="63"/>
      <c r="L20" s="65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 t="shared" si="1"/>
        <v>0</v>
      </c>
      <c r="H21" s="63"/>
      <c r="I21" s="63"/>
      <c r="J21" s="64"/>
      <c r="K21" s="63"/>
      <c r="L21" s="65"/>
      <c r="M21" s="46"/>
    </row>
    <row r="22" spans="1:13" ht="15.75">
      <c r="A22" s="21"/>
      <c r="B22" s="27">
        <v>22.2</v>
      </c>
      <c r="C22" s="21" t="s">
        <v>14</v>
      </c>
      <c r="D22" s="21" t="s">
        <v>28</v>
      </c>
      <c r="E22" s="28"/>
      <c r="F22" s="25">
        <v>1</v>
      </c>
      <c r="G22" s="26">
        <f t="shared" si="1"/>
        <v>0</v>
      </c>
      <c r="H22" s="63"/>
      <c r="I22" s="63"/>
      <c r="J22" s="66"/>
      <c r="K22" s="63"/>
      <c r="L22" s="65"/>
      <c r="M22" s="46"/>
    </row>
    <row r="23" spans="1:13" ht="15.75">
      <c r="A23" s="21"/>
      <c r="B23" s="27">
        <v>22.2</v>
      </c>
      <c r="C23" s="21" t="s">
        <v>14</v>
      </c>
      <c r="D23" s="21" t="s">
        <v>29</v>
      </c>
      <c r="E23" s="28"/>
      <c r="F23" s="25">
        <v>1</v>
      </c>
      <c r="G23" s="26">
        <f t="shared" si="1"/>
        <v>0</v>
      </c>
      <c r="H23" s="63"/>
      <c r="I23" s="63"/>
      <c r="J23" s="66"/>
      <c r="K23" s="63"/>
      <c r="L23" s="65"/>
      <c r="M23" s="46"/>
    </row>
    <row r="24" spans="1:13" ht="15.75">
      <c r="A24" s="21"/>
      <c r="B24" s="27">
        <v>14.8</v>
      </c>
      <c r="C24" s="21" t="s">
        <v>14</v>
      </c>
      <c r="D24" s="21" t="s">
        <v>30</v>
      </c>
      <c r="E24" s="28"/>
      <c r="F24" s="25">
        <v>1</v>
      </c>
      <c r="G24" s="26">
        <f t="shared" si="1"/>
        <v>0</v>
      </c>
      <c r="H24" s="63"/>
      <c r="I24" s="63"/>
      <c r="J24" s="66"/>
      <c r="K24" s="63"/>
      <c r="L24" s="65"/>
      <c r="M24" s="46"/>
    </row>
    <row r="25" spans="1:13" ht="15.75">
      <c r="A25" s="21"/>
      <c r="B25" s="27">
        <v>7.4</v>
      </c>
      <c r="C25" s="21" t="s">
        <v>14</v>
      </c>
      <c r="D25" s="21" t="s">
        <v>31</v>
      </c>
      <c r="E25" s="28"/>
      <c r="F25" s="25">
        <v>1</v>
      </c>
      <c r="G25" s="26">
        <f t="shared" si="1"/>
        <v>0</v>
      </c>
      <c r="H25" s="63"/>
      <c r="I25" s="63"/>
      <c r="J25" s="66"/>
      <c r="K25" s="63"/>
      <c r="L25" s="65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3"/>
      <c r="I26" s="63"/>
      <c r="J26" s="67"/>
      <c r="K26" s="63"/>
      <c r="L26" s="65"/>
      <c r="M26" s="46"/>
    </row>
    <row r="27" spans="1:13">
      <c r="B27" s="31" t="s">
        <v>33</v>
      </c>
      <c r="C27" s="21"/>
      <c r="D27" s="21" t="s">
        <v>34</v>
      </c>
      <c r="E27" s="25"/>
      <c r="F27" s="25">
        <v>5</v>
      </c>
      <c r="G27" s="30"/>
      <c r="H27" s="68"/>
      <c r="I27" s="68"/>
      <c r="J27" s="68"/>
      <c r="K27" s="68"/>
      <c r="L27" s="69"/>
      <c r="M27" s="46"/>
    </row>
    <row r="28" spans="1:13">
      <c r="A28" s="21"/>
      <c r="B28" s="32"/>
      <c r="C28" s="33"/>
      <c r="D28" s="33"/>
      <c r="E28" s="25"/>
      <c r="F28" s="25"/>
      <c r="G28" s="59">
        <f>SUM(G20:G27)</f>
        <v>0</v>
      </c>
      <c r="H28" s="63"/>
      <c r="I28" s="63"/>
      <c r="J28" s="63"/>
      <c r="K28" s="63"/>
      <c r="L28" s="70"/>
      <c r="M28" s="46"/>
    </row>
    <row r="29" spans="1:13">
      <c r="A29" s="21"/>
      <c r="B29" s="21"/>
      <c r="C29" s="21"/>
      <c r="D29" s="21"/>
      <c r="E29" s="21"/>
      <c r="F29" s="21"/>
      <c r="G29" s="34"/>
      <c r="H29" s="63"/>
      <c r="I29" s="63"/>
      <c r="J29" s="63"/>
      <c r="K29" s="63"/>
      <c r="L29" s="63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6" t="s">
        <v>0</v>
      </c>
      <c r="C34" s="77"/>
      <c r="D34" s="77"/>
      <c r="E34" s="78"/>
    </row>
    <row r="35" spans="2:13" ht="21">
      <c r="B35" s="79" t="s">
        <v>1</v>
      </c>
      <c r="C35" s="80"/>
      <c r="D35" s="80"/>
      <c r="E35" s="81"/>
    </row>
    <row r="36" spans="2:13" ht="21">
      <c r="B36" s="79" t="s">
        <v>35</v>
      </c>
      <c r="C36" s="80"/>
      <c r="D36" s="80"/>
      <c r="E36" s="81"/>
    </row>
    <row r="37" spans="2:13" ht="21">
      <c r="B37" s="110" t="s">
        <v>44</v>
      </c>
      <c r="C37" s="80"/>
      <c r="D37" s="80"/>
      <c r="E37" s="81"/>
    </row>
    <row r="38" spans="2:13" ht="21" hidden="1">
      <c r="B38" s="83" t="s">
        <v>4</v>
      </c>
      <c r="C38" s="84"/>
      <c r="D38" s="84"/>
      <c r="E38" s="35">
        <v>173</v>
      </c>
    </row>
    <row r="39" spans="2:13" ht="21">
      <c r="B39" s="85" t="s">
        <v>5</v>
      </c>
      <c r="C39" s="86"/>
      <c r="D39" s="86"/>
      <c r="E39" s="35">
        <v>148</v>
      </c>
    </row>
    <row r="40" spans="2:13">
      <c r="B40" s="1"/>
      <c r="E40" s="87" t="s">
        <v>6</v>
      </c>
      <c r="F40" s="88"/>
      <c r="G40" s="88"/>
      <c r="H40" s="82" t="s">
        <v>36</v>
      </c>
      <c r="I40" s="82"/>
      <c r="J40" s="82"/>
      <c r="K40" s="82"/>
      <c r="L40" s="82"/>
      <c r="M40" s="46"/>
    </row>
    <row r="41" spans="2:13">
      <c r="B41" s="2" t="s">
        <v>9</v>
      </c>
      <c r="C41" s="2" t="s">
        <v>37</v>
      </c>
      <c r="D41" s="2" t="s">
        <v>38</v>
      </c>
      <c r="E41" s="10" t="s">
        <v>11</v>
      </c>
      <c r="F41" s="10" t="s">
        <v>12</v>
      </c>
      <c r="G41" s="10" t="s">
        <v>13</v>
      </c>
      <c r="H41" s="2" t="s">
        <v>9</v>
      </c>
      <c r="I41" s="2" t="s">
        <v>37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7.4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29.6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29.6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22.2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29.6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14.8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22.2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37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44.4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44.4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140.6</v>
      </c>
      <c r="C51" s="4" t="s">
        <v>14</v>
      </c>
      <c r="D51" s="4"/>
      <c r="E51" s="4"/>
      <c r="F51" s="4"/>
      <c r="G51" s="15">
        <f>SUM(G42:G50)</f>
        <v>0</v>
      </c>
      <c r="H51" s="3">
        <v>140.6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6"/>
      <c r="J52" s="36"/>
      <c r="L52" s="20"/>
      <c r="M52" s="46"/>
    </row>
    <row r="53" spans="1:13">
      <c r="B53" s="22">
        <v>51.8</v>
      </c>
      <c r="C53" s="23" t="s">
        <v>14</v>
      </c>
      <c r="D53" s="23" t="s">
        <v>25</v>
      </c>
      <c r="E53" s="24"/>
      <c r="F53" s="25">
        <v>3</v>
      </c>
      <c r="G53" s="26">
        <f t="shared" ref="G53:G58" si="4">B53*E53*F53</f>
        <v>0</v>
      </c>
      <c r="H53" s="25">
        <v>51.8</v>
      </c>
      <c r="I53" s="25" t="s">
        <v>14</v>
      </c>
      <c r="J53" s="24"/>
      <c r="K53" s="25">
        <v>2</v>
      </c>
      <c r="L53" s="26">
        <f t="shared" ref="L53:L58" si="5"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 t="shared" si="4"/>
        <v>0</v>
      </c>
      <c r="H54" s="25"/>
      <c r="I54" s="25" t="s">
        <v>26</v>
      </c>
      <c r="J54" s="24"/>
      <c r="K54" s="25"/>
      <c r="L54" s="26">
        <f t="shared" si="5"/>
        <v>0</v>
      </c>
      <c r="M54" s="46"/>
    </row>
    <row r="55" spans="1:13" ht="15.75">
      <c r="B55" s="27">
        <v>5.55</v>
      </c>
      <c r="C55" s="21" t="s">
        <v>14</v>
      </c>
      <c r="D55" s="21" t="s">
        <v>28</v>
      </c>
      <c r="E55" s="28"/>
      <c r="F55" s="25">
        <v>1</v>
      </c>
      <c r="G55" s="26">
        <f t="shared" si="4"/>
        <v>0</v>
      </c>
      <c r="H55" s="25">
        <v>22.2</v>
      </c>
      <c r="I55" s="25" t="s">
        <v>14</v>
      </c>
      <c r="J55" s="28"/>
      <c r="K55" s="25">
        <v>1</v>
      </c>
      <c r="L55" s="26">
        <f t="shared" si="5"/>
        <v>0</v>
      </c>
      <c r="M55" s="46"/>
    </row>
    <row r="56" spans="1:13" ht="15.75">
      <c r="B56" s="27">
        <v>5.55</v>
      </c>
      <c r="C56" s="21" t="s">
        <v>14</v>
      </c>
      <c r="D56" s="21" t="s">
        <v>29</v>
      </c>
      <c r="E56" s="28"/>
      <c r="F56" s="25">
        <v>1</v>
      </c>
      <c r="G56" s="26">
        <f t="shared" si="4"/>
        <v>0</v>
      </c>
      <c r="H56" s="25">
        <v>22.2</v>
      </c>
      <c r="I56" s="25" t="s">
        <v>14</v>
      </c>
      <c r="J56" s="28"/>
      <c r="K56" s="25">
        <v>1</v>
      </c>
      <c r="L56" s="26">
        <f t="shared" si="5"/>
        <v>0</v>
      </c>
      <c r="M56" s="46"/>
    </row>
    <row r="57" spans="1:13" ht="15.75">
      <c r="B57" s="27">
        <v>3.7</v>
      </c>
      <c r="C57" s="21" t="s">
        <v>14</v>
      </c>
      <c r="D57" s="21" t="s">
        <v>30</v>
      </c>
      <c r="E57" s="28"/>
      <c r="F57" s="25">
        <v>1</v>
      </c>
      <c r="G57" s="26">
        <f t="shared" si="4"/>
        <v>0</v>
      </c>
      <c r="H57" s="25">
        <v>14.8</v>
      </c>
      <c r="I57" s="25" t="s">
        <v>14</v>
      </c>
      <c r="J57" s="28"/>
      <c r="K57" s="25">
        <v>1</v>
      </c>
      <c r="L57" s="26">
        <f t="shared" si="5"/>
        <v>0</v>
      </c>
      <c r="M57" s="46"/>
    </row>
    <row r="58" spans="1:13" ht="15.75">
      <c r="B58" s="27">
        <v>3.7</v>
      </c>
      <c r="C58" s="21" t="s">
        <v>14</v>
      </c>
      <c r="D58" s="21" t="s">
        <v>31</v>
      </c>
      <c r="E58" s="28"/>
      <c r="F58" s="25">
        <v>1</v>
      </c>
      <c r="G58" s="26">
        <f t="shared" si="4"/>
        <v>0</v>
      </c>
      <c r="H58" s="25">
        <v>7.4</v>
      </c>
      <c r="I58" s="25" t="s">
        <v>14</v>
      </c>
      <c r="J58" s="28"/>
      <c r="K58" s="25">
        <v>1</v>
      </c>
      <c r="L58" s="26">
        <f t="shared" si="5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25"/>
      <c r="K60" s="25">
        <v>3</v>
      </c>
      <c r="L60" s="58"/>
      <c r="M60" s="46"/>
    </row>
    <row r="61" spans="1:13">
      <c r="A61" s="21"/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89" t="s">
        <v>0</v>
      </c>
      <c r="C67" s="90"/>
      <c r="D67" s="90"/>
      <c r="E67" s="91"/>
    </row>
    <row r="68" spans="2:13" ht="21">
      <c r="B68" s="92" t="s">
        <v>1</v>
      </c>
      <c r="C68" s="93"/>
      <c r="D68" s="93"/>
      <c r="E68" s="94"/>
    </row>
    <row r="69" spans="2:13" ht="21">
      <c r="B69" s="92" t="s">
        <v>39</v>
      </c>
      <c r="C69" s="93"/>
      <c r="D69" s="93"/>
      <c r="E69" s="94"/>
    </row>
    <row r="70" spans="2:13" ht="21">
      <c r="B70" s="109" t="s">
        <v>44</v>
      </c>
      <c r="C70" s="93"/>
      <c r="D70" s="93"/>
      <c r="E70" s="94"/>
    </row>
    <row r="71" spans="2:13" ht="21" hidden="1">
      <c r="B71" s="95" t="s">
        <v>4</v>
      </c>
      <c r="C71" s="96"/>
      <c r="D71" s="96"/>
      <c r="E71" s="37">
        <v>173</v>
      </c>
    </row>
    <row r="72" spans="2:13" ht="21">
      <c r="B72" s="97" t="s">
        <v>5</v>
      </c>
      <c r="C72" s="98"/>
      <c r="D72" s="98"/>
      <c r="E72" s="37">
        <v>148</v>
      </c>
    </row>
    <row r="73" spans="2:13">
      <c r="B73" s="1"/>
      <c r="E73" s="87" t="s">
        <v>6</v>
      </c>
      <c r="F73" s="88"/>
      <c r="G73" s="88"/>
      <c r="H73" s="82" t="s">
        <v>36</v>
      </c>
      <c r="I73" s="82"/>
      <c r="J73" s="82"/>
      <c r="K73" s="82"/>
      <c r="L73" s="82"/>
      <c r="M73" s="46"/>
    </row>
    <row r="74" spans="2:13">
      <c r="B74" s="2" t="s">
        <v>9</v>
      </c>
      <c r="C74" s="2" t="s">
        <v>37</v>
      </c>
      <c r="D74" s="2" t="s">
        <v>38</v>
      </c>
      <c r="E74" s="10" t="s">
        <v>11</v>
      </c>
      <c r="F74" s="10" t="s">
        <v>12</v>
      </c>
      <c r="G74" s="10" t="s">
        <v>13</v>
      </c>
      <c r="H74" s="2" t="s">
        <v>9</v>
      </c>
      <c r="I74" s="2" t="s">
        <v>37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37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29.6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22.2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29.6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37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37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44.4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44.4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140.6</v>
      </c>
      <c r="C84" s="4" t="s">
        <v>14</v>
      </c>
      <c r="D84" s="4"/>
      <c r="E84" s="4"/>
      <c r="F84" s="4"/>
      <c r="G84" s="15">
        <f>SUM(G75:G83)</f>
        <v>0</v>
      </c>
      <c r="H84" s="3">
        <v>140.6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8"/>
      <c r="M85" s="46"/>
    </row>
    <row r="86" spans="1:13">
      <c r="B86" s="22">
        <v>51.8</v>
      </c>
      <c r="C86" s="23" t="s">
        <v>14</v>
      </c>
      <c r="D86" s="23" t="s">
        <v>25</v>
      </c>
      <c r="E86" s="24"/>
      <c r="F86" s="25">
        <v>3</v>
      </c>
      <c r="G86" s="26">
        <f t="shared" ref="G86:G91" si="8">B86*E86*F86</f>
        <v>0</v>
      </c>
      <c r="H86" s="25">
        <v>51.8</v>
      </c>
      <c r="I86" s="25" t="s">
        <v>14</v>
      </c>
      <c r="J86" s="24"/>
      <c r="K86" s="25">
        <v>2</v>
      </c>
      <c r="L86" s="26">
        <f t="shared" ref="L86:L91" si="9"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 t="shared" si="8"/>
        <v>0</v>
      </c>
      <c r="H87" s="25"/>
      <c r="I87" s="25" t="s">
        <v>26</v>
      </c>
      <c r="J87" s="24"/>
      <c r="K87" s="25"/>
      <c r="L87" s="26">
        <f t="shared" si="9"/>
        <v>0</v>
      </c>
      <c r="M87" s="46"/>
    </row>
    <row r="88" spans="1:13" ht="15.75">
      <c r="B88" s="27">
        <v>11.1</v>
      </c>
      <c r="C88" s="21" t="s">
        <v>14</v>
      </c>
      <c r="D88" s="21" t="s">
        <v>28</v>
      </c>
      <c r="E88" s="28"/>
      <c r="F88" s="25">
        <v>1</v>
      </c>
      <c r="G88" s="26">
        <f t="shared" si="8"/>
        <v>0</v>
      </c>
      <c r="H88" s="25">
        <v>5.92</v>
      </c>
      <c r="I88" s="25" t="s">
        <v>14</v>
      </c>
      <c r="J88" s="28"/>
      <c r="K88" s="25">
        <v>1</v>
      </c>
      <c r="L88" s="26">
        <f t="shared" si="9"/>
        <v>0</v>
      </c>
      <c r="M88" s="46"/>
    </row>
    <row r="89" spans="1:13" ht="15.75">
      <c r="B89" s="27">
        <v>11.1</v>
      </c>
      <c r="C89" s="21" t="s">
        <v>14</v>
      </c>
      <c r="D89" s="21" t="s">
        <v>29</v>
      </c>
      <c r="E89" s="28"/>
      <c r="F89" s="25">
        <v>1</v>
      </c>
      <c r="G89" s="26">
        <f t="shared" si="8"/>
        <v>0</v>
      </c>
      <c r="H89" s="25">
        <v>5.92</v>
      </c>
      <c r="I89" s="25" t="s">
        <v>14</v>
      </c>
      <c r="J89" s="28"/>
      <c r="K89" s="25">
        <v>1</v>
      </c>
      <c r="L89" s="26">
        <f t="shared" si="9"/>
        <v>0</v>
      </c>
      <c r="M89" s="46"/>
    </row>
    <row r="90" spans="1:13" ht="15.75">
      <c r="B90" s="27">
        <v>7.4</v>
      </c>
      <c r="C90" s="21" t="s">
        <v>14</v>
      </c>
      <c r="D90" s="21" t="s">
        <v>30</v>
      </c>
      <c r="E90" s="28"/>
      <c r="F90" s="25">
        <v>1</v>
      </c>
      <c r="G90" s="26">
        <f t="shared" si="8"/>
        <v>0</v>
      </c>
      <c r="H90" s="25">
        <v>4.4399999999999995</v>
      </c>
      <c r="I90" s="25" t="s">
        <v>14</v>
      </c>
      <c r="J90" s="28"/>
      <c r="K90" s="25">
        <v>1</v>
      </c>
      <c r="L90" s="26">
        <f t="shared" si="9"/>
        <v>0</v>
      </c>
      <c r="M90" s="46"/>
    </row>
    <row r="91" spans="1:13" ht="15.75">
      <c r="B91" s="27">
        <v>4.4399999999999995</v>
      </c>
      <c r="C91" s="21" t="s">
        <v>14</v>
      </c>
      <c r="D91" s="21" t="s">
        <v>31</v>
      </c>
      <c r="E91" s="28"/>
      <c r="F91" s="25">
        <v>1</v>
      </c>
      <c r="G91" s="26">
        <f t="shared" si="8"/>
        <v>0</v>
      </c>
      <c r="H91" s="25">
        <v>4.4399999999999995</v>
      </c>
      <c r="I91" s="25" t="s">
        <v>14</v>
      </c>
      <c r="J91" s="28"/>
      <c r="K91" s="25">
        <v>1</v>
      </c>
      <c r="L91" s="26">
        <f t="shared" si="9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B93" s="31" t="s">
        <v>33</v>
      </c>
      <c r="C93" s="21"/>
      <c r="D93" s="21" t="s">
        <v>34</v>
      </c>
      <c r="E93" s="25"/>
      <c r="F93" s="25">
        <v>2</v>
      </c>
      <c r="G93" s="30"/>
      <c r="H93" s="25"/>
      <c r="I93" s="25"/>
      <c r="J93" s="25"/>
      <c r="K93" s="25">
        <v>3</v>
      </c>
      <c r="L93" s="58"/>
      <c r="M93" s="46"/>
    </row>
    <row r="94" spans="1:13">
      <c r="A94" s="21"/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0B86-B20B-4798-BFA7-0BDD754FE66E}">
  <dimension ref="A1:M96"/>
  <sheetViews>
    <sheetView topLeftCell="B1" zoomScale="99" workbookViewId="0">
      <selection activeCell="L95" sqref="L95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99" t="s">
        <v>0</v>
      </c>
      <c r="C1" s="100"/>
      <c r="D1" s="100"/>
      <c r="E1" s="101"/>
    </row>
    <row r="2" spans="2:13" ht="21">
      <c r="B2" s="102" t="s">
        <v>1</v>
      </c>
      <c r="C2" s="103"/>
      <c r="D2" s="103"/>
      <c r="E2" s="104"/>
    </row>
    <row r="3" spans="2:13" ht="21">
      <c r="B3" s="102" t="s">
        <v>2</v>
      </c>
      <c r="C3" s="103"/>
      <c r="D3" s="103"/>
      <c r="E3" s="104"/>
    </row>
    <row r="4" spans="2:13" ht="21">
      <c r="B4" s="111" t="s">
        <v>45</v>
      </c>
      <c r="C4" s="103"/>
      <c r="D4" s="103"/>
      <c r="E4" s="104"/>
    </row>
    <row r="5" spans="2:13" ht="21.6" hidden="1" customHeight="1">
      <c r="B5" s="105" t="s">
        <v>4</v>
      </c>
      <c r="C5" s="106"/>
      <c r="D5" s="106"/>
      <c r="E5" s="9">
        <v>60</v>
      </c>
    </row>
    <row r="6" spans="2:13" ht="21.6" customHeight="1">
      <c r="B6" s="107" t="s">
        <v>5</v>
      </c>
      <c r="C6" s="108"/>
      <c r="D6" s="108"/>
      <c r="E6" s="9">
        <v>48</v>
      </c>
    </row>
    <row r="7" spans="2:13">
      <c r="B7" s="1"/>
      <c r="E7" s="87" t="s">
        <v>6</v>
      </c>
      <c r="F7" s="88"/>
      <c r="G7" s="88"/>
      <c r="H7" s="75"/>
      <c r="I7" s="75"/>
      <c r="J7" s="75"/>
      <c r="K7" s="75"/>
      <c r="L7" s="75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0"/>
      <c r="I8" s="60"/>
      <c r="J8" s="60"/>
      <c r="K8" s="60"/>
      <c r="L8" s="60"/>
      <c r="M8" s="46"/>
    </row>
    <row r="9" spans="2:13" ht="15.75">
      <c r="B9" s="1">
        <v>4.8000000000000007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1"/>
      <c r="K9" s="46"/>
      <c r="L9" s="62"/>
      <c r="M9" s="46"/>
    </row>
    <row r="10" spans="2:13" ht="15.75">
      <c r="B10" s="1">
        <v>7.1999999999999993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1"/>
      <c r="K10" s="46"/>
      <c r="L10" s="62"/>
      <c r="M10" s="46"/>
    </row>
    <row r="11" spans="2:13" ht="15.75">
      <c r="B11" s="1">
        <v>7.1999999999999993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1"/>
      <c r="K11" s="46"/>
      <c r="L11" s="62"/>
      <c r="M11" s="46"/>
    </row>
    <row r="12" spans="2:13" ht="15.75">
      <c r="B12" s="1">
        <v>2.4000000000000004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1"/>
      <c r="K12" s="46"/>
      <c r="L12" s="62"/>
      <c r="M12" s="46"/>
    </row>
    <row r="13" spans="2:13" ht="15.75">
      <c r="B13" s="1">
        <v>2.4000000000000004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1"/>
      <c r="K13" s="46"/>
      <c r="L13" s="62"/>
      <c r="M13" s="46"/>
    </row>
    <row r="14" spans="2:13" ht="15.75">
      <c r="B14" s="1">
        <v>14.399999999999999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1"/>
      <c r="K14" s="46"/>
      <c r="L14" s="62"/>
      <c r="M14" s="46"/>
    </row>
    <row r="15" spans="2:13" ht="15.75">
      <c r="B15" s="1">
        <v>7.1999999999999993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1"/>
      <c r="K15" s="46"/>
      <c r="L15" s="62"/>
      <c r="M15" s="46"/>
    </row>
    <row r="16" spans="2:13" ht="15.75">
      <c r="B16" s="1">
        <v>2.4000000000000004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1"/>
      <c r="K16" s="46"/>
      <c r="L16" s="62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47.999999999999993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2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16.799999999999997</v>
      </c>
      <c r="C20" s="23" t="s">
        <v>14</v>
      </c>
      <c r="D20" s="23" t="s">
        <v>25</v>
      </c>
      <c r="E20" s="24"/>
      <c r="F20" s="25">
        <v>5</v>
      </c>
      <c r="G20" s="26">
        <f t="shared" ref="G20:G25" si="1">B20*E20*F20</f>
        <v>0</v>
      </c>
      <c r="H20" s="63"/>
      <c r="I20" s="63"/>
      <c r="J20" s="64"/>
      <c r="K20" s="63"/>
      <c r="L20" s="65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 t="shared" si="1"/>
        <v>0</v>
      </c>
      <c r="H21" s="63"/>
      <c r="I21" s="63"/>
      <c r="J21" s="64"/>
      <c r="K21" s="63"/>
      <c r="L21" s="65"/>
      <c r="M21" s="46"/>
    </row>
    <row r="22" spans="1:13" ht="15.75">
      <c r="A22" s="21"/>
      <c r="B22" s="27">
        <v>7.1999999999999993</v>
      </c>
      <c r="C22" s="21" t="s">
        <v>14</v>
      </c>
      <c r="D22" s="21" t="s">
        <v>28</v>
      </c>
      <c r="E22" s="28"/>
      <c r="F22" s="25">
        <v>1</v>
      </c>
      <c r="G22" s="26">
        <f t="shared" si="1"/>
        <v>0</v>
      </c>
      <c r="H22" s="63"/>
      <c r="I22" s="63"/>
      <c r="J22" s="66"/>
      <c r="K22" s="63"/>
      <c r="L22" s="65"/>
      <c r="M22" s="46"/>
    </row>
    <row r="23" spans="1:13" ht="15.75">
      <c r="A23" s="21"/>
      <c r="B23" s="27">
        <v>7.1999999999999993</v>
      </c>
      <c r="C23" s="21" t="s">
        <v>14</v>
      </c>
      <c r="D23" s="21" t="s">
        <v>29</v>
      </c>
      <c r="E23" s="28"/>
      <c r="F23" s="25">
        <v>1</v>
      </c>
      <c r="G23" s="26">
        <f t="shared" si="1"/>
        <v>0</v>
      </c>
      <c r="H23" s="63"/>
      <c r="I23" s="63"/>
      <c r="J23" s="66"/>
      <c r="K23" s="63"/>
      <c r="L23" s="65"/>
      <c r="M23" s="46"/>
    </row>
    <row r="24" spans="1:13" ht="15.75">
      <c r="A24" s="21"/>
      <c r="B24" s="27">
        <v>4.8000000000000007</v>
      </c>
      <c r="C24" s="21" t="s">
        <v>14</v>
      </c>
      <c r="D24" s="21" t="s">
        <v>30</v>
      </c>
      <c r="E24" s="28"/>
      <c r="F24" s="25">
        <v>1</v>
      </c>
      <c r="G24" s="26">
        <f t="shared" si="1"/>
        <v>0</v>
      </c>
      <c r="H24" s="63"/>
      <c r="I24" s="63"/>
      <c r="J24" s="66"/>
      <c r="K24" s="63"/>
      <c r="L24" s="65"/>
      <c r="M24" s="46"/>
    </row>
    <row r="25" spans="1:13" ht="15.75">
      <c r="A25" s="21"/>
      <c r="B25" s="27">
        <v>2.4000000000000004</v>
      </c>
      <c r="C25" s="21" t="s">
        <v>14</v>
      </c>
      <c r="D25" s="21" t="s">
        <v>31</v>
      </c>
      <c r="E25" s="28"/>
      <c r="F25" s="25">
        <v>1</v>
      </c>
      <c r="G25" s="26">
        <f t="shared" si="1"/>
        <v>0</v>
      </c>
      <c r="H25" s="63"/>
      <c r="I25" s="63"/>
      <c r="J25" s="66"/>
      <c r="K25" s="63"/>
      <c r="L25" s="65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3"/>
      <c r="I26" s="63"/>
      <c r="J26" s="67"/>
      <c r="K26" s="63"/>
      <c r="L26" s="65"/>
      <c r="M26" s="46"/>
    </row>
    <row r="27" spans="1:13">
      <c r="B27" s="31" t="s">
        <v>33</v>
      </c>
      <c r="C27" s="21"/>
      <c r="D27" s="21" t="s">
        <v>34</v>
      </c>
      <c r="E27" s="25"/>
      <c r="F27" s="25">
        <v>5</v>
      </c>
      <c r="G27" s="30"/>
      <c r="H27" s="68"/>
      <c r="I27" s="68"/>
      <c r="J27" s="68"/>
      <c r="K27" s="68"/>
      <c r="L27" s="69"/>
      <c r="M27" s="46"/>
    </row>
    <row r="28" spans="1:13">
      <c r="A28" s="21"/>
      <c r="B28" s="32"/>
      <c r="C28" s="33"/>
      <c r="D28" s="33"/>
      <c r="E28" s="25"/>
      <c r="F28" s="25"/>
      <c r="G28" s="59">
        <f>SUM(G20:G27)</f>
        <v>0</v>
      </c>
      <c r="H28" s="63"/>
      <c r="I28" s="63"/>
      <c r="J28" s="63"/>
      <c r="K28" s="63"/>
      <c r="L28" s="70"/>
      <c r="M28" s="46"/>
    </row>
    <row r="29" spans="1:13">
      <c r="A29" s="21"/>
      <c r="B29" s="21"/>
      <c r="C29" s="21"/>
      <c r="D29" s="21"/>
      <c r="E29" s="21"/>
      <c r="F29" s="21"/>
      <c r="G29" s="34"/>
      <c r="H29" s="63"/>
      <c r="I29" s="63"/>
      <c r="J29" s="63"/>
      <c r="K29" s="63"/>
      <c r="L29" s="63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6" t="s">
        <v>0</v>
      </c>
      <c r="C34" s="77"/>
      <c r="D34" s="77"/>
      <c r="E34" s="78"/>
    </row>
    <row r="35" spans="2:13" ht="21">
      <c r="B35" s="79" t="s">
        <v>1</v>
      </c>
      <c r="C35" s="80"/>
      <c r="D35" s="80"/>
      <c r="E35" s="81"/>
    </row>
    <row r="36" spans="2:13" ht="21">
      <c r="B36" s="79" t="s">
        <v>35</v>
      </c>
      <c r="C36" s="80"/>
      <c r="D36" s="80"/>
      <c r="E36" s="81"/>
    </row>
    <row r="37" spans="2:13" ht="21">
      <c r="B37" s="110" t="s">
        <v>45</v>
      </c>
      <c r="C37" s="80"/>
      <c r="D37" s="80"/>
      <c r="E37" s="81"/>
    </row>
    <row r="38" spans="2:13" ht="21" hidden="1">
      <c r="B38" s="83" t="s">
        <v>4</v>
      </c>
      <c r="C38" s="84"/>
      <c r="D38" s="84"/>
      <c r="E38" s="35">
        <v>60</v>
      </c>
    </row>
    <row r="39" spans="2:13" ht="21">
      <c r="B39" s="85" t="s">
        <v>5</v>
      </c>
      <c r="C39" s="86"/>
      <c r="D39" s="86"/>
      <c r="E39" s="35">
        <v>48</v>
      </c>
    </row>
    <row r="40" spans="2:13">
      <c r="B40" s="1"/>
      <c r="E40" s="87" t="s">
        <v>6</v>
      </c>
      <c r="F40" s="88"/>
      <c r="G40" s="88"/>
      <c r="H40" s="82" t="s">
        <v>36</v>
      </c>
      <c r="I40" s="82"/>
      <c r="J40" s="82"/>
      <c r="K40" s="82"/>
      <c r="L40" s="82"/>
      <c r="M40" s="46"/>
    </row>
    <row r="41" spans="2:13">
      <c r="B41" s="2" t="s">
        <v>9</v>
      </c>
      <c r="C41" s="2" t="s">
        <v>37</v>
      </c>
      <c r="D41" s="2" t="s">
        <v>38</v>
      </c>
      <c r="E41" s="10" t="s">
        <v>11</v>
      </c>
      <c r="F41" s="10" t="s">
        <v>12</v>
      </c>
      <c r="G41" s="10" t="s">
        <v>13</v>
      </c>
      <c r="H41" s="2" t="s">
        <v>9</v>
      </c>
      <c r="I41" s="2" t="s">
        <v>37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2.4000000000000004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9.6000000000000014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9.6000000000000014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7.1999999999999993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9.6000000000000014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4.8000000000000007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7.1999999999999993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12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14.399999999999999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14.399999999999999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45.6</v>
      </c>
      <c r="C51" s="4" t="s">
        <v>14</v>
      </c>
      <c r="D51" s="4"/>
      <c r="E51" s="4"/>
      <c r="F51" s="4"/>
      <c r="G51" s="15">
        <f>SUM(G42:G50)</f>
        <v>0</v>
      </c>
      <c r="H51" s="3">
        <v>45.6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6"/>
      <c r="J52" s="36"/>
      <c r="L52" s="20"/>
      <c r="M52" s="46"/>
    </row>
    <row r="53" spans="1:13">
      <c r="B53" s="22">
        <v>16.799999999999997</v>
      </c>
      <c r="C53" s="23" t="s">
        <v>14</v>
      </c>
      <c r="D53" s="23" t="s">
        <v>25</v>
      </c>
      <c r="E53" s="24"/>
      <c r="F53" s="25">
        <v>3</v>
      </c>
      <c r="G53" s="26">
        <f t="shared" ref="G53:G58" si="4">B53*E53*F53</f>
        <v>0</v>
      </c>
      <c r="H53" s="25">
        <v>16.799999999999997</v>
      </c>
      <c r="I53" s="25" t="s">
        <v>14</v>
      </c>
      <c r="J53" s="24"/>
      <c r="K53" s="25">
        <v>2</v>
      </c>
      <c r="L53" s="26">
        <f t="shared" ref="L53:L58" si="5"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 t="shared" si="4"/>
        <v>0</v>
      </c>
      <c r="H54" s="25"/>
      <c r="I54" s="25" t="s">
        <v>26</v>
      </c>
      <c r="J54" s="24"/>
      <c r="K54" s="25"/>
      <c r="L54" s="26">
        <f t="shared" si="5"/>
        <v>0</v>
      </c>
      <c r="M54" s="46"/>
    </row>
    <row r="55" spans="1:13" ht="15.75">
      <c r="B55" s="27">
        <v>1.7999999999999998</v>
      </c>
      <c r="C55" s="21" t="s">
        <v>14</v>
      </c>
      <c r="D55" s="21" t="s">
        <v>28</v>
      </c>
      <c r="E55" s="28"/>
      <c r="F55" s="25">
        <v>1</v>
      </c>
      <c r="G55" s="26">
        <f t="shared" si="4"/>
        <v>0</v>
      </c>
      <c r="H55" s="25">
        <v>7.1999999999999993</v>
      </c>
      <c r="I55" s="25" t="s">
        <v>14</v>
      </c>
      <c r="J55" s="28"/>
      <c r="K55" s="25">
        <v>1</v>
      </c>
      <c r="L55" s="26">
        <f t="shared" si="5"/>
        <v>0</v>
      </c>
      <c r="M55" s="46"/>
    </row>
    <row r="56" spans="1:13" ht="15.75">
      <c r="B56" s="27">
        <v>1.7999999999999998</v>
      </c>
      <c r="C56" s="21" t="s">
        <v>14</v>
      </c>
      <c r="D56" s="21" t="s">
        <v>29</v>
      </c>
      <c r="E56" s="28"/>
      <c r="F56" s="25">
        <v>1</v>
      </c>
      <c r="G56" s="26">
        <f t="shared" si="4"/>
        <v>0</v>
      </c>
      <c r="H56" s="25">
        <v>7.1999999999999993</v>
      </c>
      <c r="I56" s="25" t="s">
        <v>14</v>
      </c>
      <c r="J56" s="28"/>
      <c r="K56" s="25">
        <v>1</v>
      </c>
      <c r="L56" s="26">
        <f t="shared" si="5"/>
        <v>0</v>
      </c>
      <c r="M56" s="46"/>
    </row>
    <row r="57" spans="1:13" ht="15.75">
      <c r="B57" s="27">
        <v>1.2000000000000002</v>
      </c>
      <c r="C57" s="21" t="s">
        <v>14</v>
      </c>
      <c r="D57" s="21" t="s">
        <v>30</v>
      </c>
      <c r="E57" s="28"/>
      <c r="F57" s="25">
        <v>1</v>
      </c>
      <c r="G57" s="26">
        <f t="shared" si="4"/>
        <v>0</v>
      </c>
      <c r="H57" s="25">
        <v>4.8000000000000007</v>
      </c>
      <c r="I57" s="25" t="s">
        <v>14</v>
      </c>
      <c r="J57" s="28"/>
      <c r="K57" s="25">
        <v>1</v>
      </c>
      <c r="L57" s="26">
        <f t="shared" si="5"/>
        <v>0</v>
      </c>
      <c r="M57" s="46"/>
    </row>
    <row r="58" spans="1:13" ht="15.75">
      <c r="B58" s="27">
        <v>1.2000000000000002</v>
      </c>
      <c r="C58" s="21" t="s">
        <v>14</v>
      </c>
      <c r="D58" s="21" t="s">
        <v>31</v>
      </c>
      <c r="E58" s="28"/>
      <c r="F58" s="25">
        <v>1</v>
      </c>
      <c r="G58" s="26">
        <f t="shared" si="4"/>
        <v>0</v>
      </c>
      <c r="H58" s="25">
        <v>2.4000000000000004</v>
      </c>
      <c r="I58" s="25" t="s">
        <v>14</v>
      </c>
      <c r="J58" s="28"/>
      <c r="K58" s="25">
        <v>1</v>
      </c>
      <c r="L58" s="26">
        <f t="shared" si="5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25"/>
      <c r="K60" s="25">
        <v>3</v>
      </c>
      <c r="L60" s="58"/>
      <c r="M60" s="46"/>
    </row>
    <row r="61" spans="1:13">
      <c r="A61" s="21"/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89" t="s">
        <v>0</v>
      </c>
      <c r="C67" s="90"/>
      <c r="D67" s="90"/>
      <c r="E67" s="91"/>
    </row>
    <row r="68" spans="2:13" ht="21">
      <c r="B68" s="92" t="s">
        <v>1</v>
      </c>
      <c r="C68" s="93"/>
      <c r="D68" s="93"/>
      <c r="E68" s="94"/>
    </row>
    <row r="69" spans="2:13" ht="21">
      <c r="B69" s="92" t="s">
        <v>39</v>
      </c>
      <c r="C69" s="93"/>
      <c r="D69" s="93"/>
      <c r="E69" s="94"/>
    </row>
    <row r="70" spans="2:13" ht="21">
      <c r="B70" s="109" t="s">
        <v>45</v>
      </c>
      <c r="C70" s="93"/>
      <c r="D70" s="93"/>
      <c r="E70" s="94"/>
    </row>
    <row r="71" spans="2:13" ht="21" hidden="1">
      <c r="B71" s="95" t="s">
        <v>4</v>
      </c>
      <c r="C71" s="96"/>
      <c r="D71" s="96"/>
      <c r="E71" s="37">
        <v>60</v>
      </c>
    </row>
    <row r="72" spans="2:13" ht="21">
      <c r="B72" s="97" t="s">
        <v>5</v>
      </c>
      <c r="C72" s="98"/>
      <c r="D72" s="98"/>
      <c r="E72" s="37">
        <v>48</v>
      </c>
    </row>
    <row r="73" spans="2:13">
      <c r="B73" s="1"/>
      <c r="E73" s="87" t="s">
        <v>6</v>
      </c>
      <c r="F73" s="88"/>
      <c r="G73" s="88"/>
      <c r="H73" s="82" t="s">
        <v>36</v>
      </c>
      <c r="I73" s="82"/>
      <c r="J73" s="82"/>
      <c r="K73" s="82"/>
      <c r="L73" s="82"/>
      <c r="M73" s="46"/>
    </row>
    <row r="74" spans="2:13">
      <c r="B74" s="2" t="s">
        <v>9</v>
      </c>
      <c r="C74" s="2" t="s">
        <v>37</v>
      </c>
      <c r="D74" s="2" t="s">
        <v>38</v>
      </c>
      <c r="E74" s="10" t="s">
        <v>11</v>
      </c>
      <c r="F74" s="10" t="s">
        <v>12</v>
      </c>
      <c r="G74" s="10" t="s">
        <v>13</v>
      </c>
      <c r="H74" s="2" t="s">
        <v>9</v>
      </c>
      <c r="I74" s="2" t="s">
        <v>37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12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9.6000000000000014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7.1999999999999993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9.6000000000000014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12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12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14.399999999999999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14.399999999999999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45.599999999999994</v>
      </c>
      <c r="C84" s="4" t="s">
        <v>14</v>
      </c>
      <c r="D84" s="4"/>
      <c r="E84" s="4"/>
      <c r="F84" s="4"/>
      <c r="G84" s="15">
        <f>SUM(G75:G83)</f>
        <v>0</v>
      </c>
      <c r="H84" s="3">
        <v>45.6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8"/>
      <c r="M85" s="46"/>
    </row>
    <row r="86" spans="1:13">
      <c r="B86" s="22">
        <v>16.799999999999997</v>
      </c>
      <c r="C86" s="23" t="s">
        <v>14</v>
      </c>
      <c r="D86" s="23" t="s">
        <v>25</v>
      </c>
      <c r="E86" s="24"/>
      <c r="F86" s="25">
        <v>3</v>
      </c>
      <c r="G86" s="26">
        <f t="shared" ref="G86:G91" si="8">B86*E86*F86</f>
        <v>0</v>
      </c>
      <c r="H86" s="25">
        <v>16.799999999999997</v>
      </c>
      <c r="I86" s="25" t="s">
        <v>14</v>
      </c>
      <c r="J86" s="24"/>
      <c r="K86" s="25">
        <v>2</v>
      </c>
      <c r="L86" s="26">
        <f t="shared" ref="L86:L91" si="9"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 t="shared" si="8"/>
        <v>0</v>
      </c>
      <c r="H87" s="25"/>
      <c r="I87" s="25" t="s">
        <v>26</v>
      </c>
      <c r="J87" s="24"/>
      <c r="K87" s="25"/>
      <c r="L87" s="26">
        <f t="shared" si="9"/>
        <v>0</v>
      </c>
      <c r="M87" s="46"/>
    </row>
    <row r="88" spans="1:13" ht="15.75">
      <c r="B88" s="27">
        <v>3.5999999999999996</v>
      </c>
      <c r="C88" s="21" t="s">
        <v>14</v>
      </c>
      <c r="D88" s="21" t="s">
        <v>28</v>
      </c>
      <c r="E88" s="28"/>
      <c r="F88" s="25">
        <v>1</v>
      </c>
      <c r="G88" s="26">
        <f t="shared" si="8"/>
        <v>0</v>
      </c>
      <c r="H88" s="25">
        <v>1.92</v>
      </c>
      <c r="I88" s="25" t="s">
        <v>14</v>
      </c>
      <c r="J88" s="28"/>
      <c r="K88" s="25">
        <v>1</v>
      </c>
      <c r="L88" s="26">
        <f t="shared" si="9"/>
        <v>0</v>
      </c>
      <c r="M88" s="46"/>
    </row>
    <row r="89" spans="1:13" ht="15.75">
      <c r="B89" s="27">
        <v>3.5999999999999996</v>
      </c>
      <c r="C89" s="21" t="s">
        <v>14</v>
      </c>
      <c r="D89" s="21" t="s">
        <v>29</v>
      </c>
      <c r="E89" s="28"/>
      <c r="F89" s="25">
        <v>1</v>
      </c>
      <c r="G89" s="26">
        <f t="shared" si="8"/>
        <v>0</v>
      </c>
      <c r="H89" s="25">
        <v>1.92</v>
      </c>
      <c r="I89" s="25" t="s">
        <v>14</v>
      </c>
      <c r="J89" s="28"/>
      <c r="K89" s="25">
        <v>1</v>
      </c>
      <c r="L89" s="26">
        <f t="shared" si="9"/>
        <v>0</v>
      </c>
      <c r="M89" s="46"/>
    </row>
    <row r="90" spans="1:13" ht="15.75">
      <c r="B90" s="27">
        <v>2.4000000000000004</v>
      </c>
      <c r="C90" s="21" t="s">
        <v>14</v>
      </c>
      <c r="D90" s="21" t="s">
        <v>30</v>
      </c>
      <c r="E90" s="28"/>
      <c r="F90" s="25">
        <v>1</v>
      </c>
      <c r="G90" s="26">
        <f t="shared" si="8"/>
        <v>0</v>
      </c>
      <c r="H90" s="25">
        <v>1.44</v>
      </c>
      <c r="I90" s="25" t="s">
        <v>14</v>
      </c>
      <c r="J90" s="28"/>
      <c r="K90" s="25">
        <v>1</v>
      </c>
      <c r="L90" s="26">
        <f t="shared" si="9"/>
        <v>0</v>
      </c>
      <c r="M90" s="46"/>
    </row>
    <row r="91" spans="1:13" ht="15.75">
      <c r="B91" s="27">
        <v>1.44</v>
      </c>
      <c r="C91" s="21" t="s">
        <v>14</v>
      </c>
      <c r="D91" s="21" t="s">
        <v>31</v>
      </c>
      <c r="E91" s="28"/>
      <c r="F91" s="25">
        <v>1</v>
      </c>
      <c r="G91" s="26">
        <f t="shared" si="8"/>
        <v>0</v>
      </c>
      <c r="H91" s="25">
        <v>1.44</v>
      </c>
      <c r="I91" s="25" t="s">
        <v>14</v>
      </c>
      <c r="J91" s="28"/>
      <c r="K91" s="25">
        <v>1</v>
      </c>
      <c r="L91" s="26">
        <f t="shared" si="9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B93" s="31" t="s">
        <v>33</v>
      </c>
      <c r="C93" s="21"/>
      <c r="D93" s="21" t="s">
        <v>34</v>
      </c>
      <c r="E93" s="25"/>
      <c r="F93" s="25">
        <v>2</v>
      </c>
      <c r="G93" s="30"/>
      <c r="H93" s="25"/>
      <c r="I93" s="25"/>
      <c r="J93" s="25"/>
      <c r="K93" s="25">
        <v>3</v>
      </c>
      <c r="L93" s="58"/>
      <c r="M93" s="46"/>
    </row>
    <row r="94" spans="1:13">
      <c r="A94" s="21"/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EE598-0E5C-4EA4-AE45-56E58E6352A7}">
  <dimension ref="A1:M96"/>
  <sheetViews>
    <sheetView zoomScale="99" workbookViewId="0">
      <selection activeCell="L95" sqref="L95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99" t="s">
        <v>0</v>
      </c>
      <c r="C1" s="100"/>
      <c r="D1" s="100"/>
      <c r="E1" s="101"/>
    </row>
    <row r="2" spans="2:13" ht="21">
      <c r="B2" s="102" t="s">
        <v>1</v>
      </c>
      <c r="C2" s="103"/>
      <c r="D2" s="103"/>
      <c r="E2" s="104"/>
    </row>
    <row r="3" spans="2:13" ht="21">
      <c r="B3" s="102" t="s">
        <v>2</v>
      </c>
      <c r="C3" s="103"/>
      <c r="D3" s="103"/>
      <c r="E3" s="104"/>
    </row>
    <row r="4" spans="2:13" ht="21">
      <c r="B4" s="111" t="s">
        <v>46</v>
      </c>
      <c r="C4" s="103"/>
      <c r="D4" s="103"/>
      <c r="E4" s="104"/>
    </row>
    <row r="5" spans="2:13" ht="21.6" hidden="1" customHeight="1">
      <c r="B5" s="105" t="s">
        <v>4</v>
      </c>
      <c r="C5" s="106"/>
      <c r="D5" s="106"/>
      <c r="E5" s="9">
        <v>109</v>
      </c>
    </row>
    <row r="6" spans="2:13" ht="21.6" customHeight="1">
      <c r="B6" s="107" t="s">
        <v>5</v>
      </c>
      <c r="C6" s="108"/>
      <c r="D6" s="108"/>
      <c r="E6" s="9">
        <v>85</v>
      </c>
    </row>
    <row r="7" spans="2:13">
      <c r="B7" s="1"/>
      <c r="E7" s="87" t="s">
        <v>6</v>
      </c>
      <c r="F7" s="88"/>
      <c r="G7" s="88"/>
      <c r="H7" s="75"/>
      <c r="I7" s="75"/>
      <c r="J7" s="75"/>
      <c r="K7" s="75"/>
      <c r="L7" s="75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0"/>
      <c r="I8" s="60"/>
      <c r="J8" s="60"/>
      <c r="K8" s="60"/>
      <c r="L8" s="60"/>
      <c r="M8" s="46"/>
    </row>
    <row r="9" spans="2:13" ht="15.75">
      <c r="B9" s="1">
        <v>8.5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1"/>
      <c r="K9" s="46"/>
      <c r="L9" s="62"/>
      <c r="M9" s="46"/>
    </row>
    <row r="10" spans="2:13" ht="15.75">
      <c r="B10" s="1">
        <v>12.75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1"/>
      <c r="K10" s="46"/>
      <c r="L10" s="62"/>
      <c r="M10" s="46"/>
    </row>
    <row r="11" spans="2:13" ht="15.75">
      <c r="B11" s="1">
        <v>12.75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1"/>
      <c r="K11" s="46"/>
      <c r="L11" s="62"/>
      <c r="M11" s="46"/>
    </row>
    <row r="12" spans="2:13" ht="15.75">
      <c r="B12" s="1">
        <v>4.25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1"/>
      <c r="K12" s="46"/>
      <c r="L12" s="62"/>
      <c r="M12" s="46"/>
    </row>
    <row r="13" spans="2:13" ht="15.75">
      <c r="B13" s="1">
        <v>4.25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1"/>
      <c r="K13" s="46"/>
      <c r="L13" s="62"/>
      <c r="M13" s="46"/>
    </row>
    <row r="14" spans="2:13" ht="15.75">
      <c r="B14" s="1">
        <v>25.5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1"/>
      <c r="K14" s="46"/>
      <c r="L14" s="62"/>
      <c r="M14" s="46"/>
    </row>
    <row r="15" spans="2:13" ht="15.75">
      <c r="B15" s="1">
        <v>12.75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1"/>
      <c r="K15" s="46"/>
      <c r="L15" s="62"/>
      <c r="M15" s="46"/>
    </row>
    <row r="16" spans="2:13" ht="15.75">
      <c r="B16" s="1">
        <v>4.25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1"/>
      <c r="K16" s="46"/>
      <c r="L16" s="62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85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2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29.749999999999996</v>
      </c>
      <c r="C20" s="23" t="s">
        <v>14</v>
      </c>
      <c r="D20" s="23" t="s">
        <v>25</v>
      </c>
      <c r="E20" s="24"/>
      <c r="F20" s="25">
        <v>5</v>
      </c>
      <c r="G20" s="26">
        <f t="shared" ref="G20:G25" si="1">B20*E20*F20</f>
        <v>0</v>
      </c>
      <c r="H20" s="63"/>
      <c r="I20" s="63"/>
      <c r="J20" s="64"/>
      <c r="K20" s="63"/>
      <c r="L20" s="65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 t="shared" si="1"/>
        <v>0</v>
      </c>
      <c r="H21" s="63"/>
      <c r="I21" s="63"/>
      <c r="J21" s="64"/>
      <c r="K21" s="63"/>
      <c r="L21" s="65"/>
      <c r="M21" s="46"/>
    </row>
    <row r="22" spans="1:13" ht="15.75">
      <c r="A22" s="21"/>
      <c r="B22" s="27">
        <v>12.75</v>
      </c>
      <c r="C22" s="21" t="s">
        <v>14</v>
      </c>
      <c r="D22" s="21" t="s">
        <v>28</v>
      </c>
      <c r="E22" s="28"/>
      <c r="F22" s="25">
        <v>1</v>
      </c>
      <c r="G22" s="26">
        <f t="shared" si="1"/>
        <v>0</v>
      </c>
      <c r="H22" s="63"/>
      <c r="I22" s="63"/>
      <c r="J22" s="66"/>
      <c r="K22" s="63"/>
      <c r="L22" s="65"/>
      <c r="M22" s="46"/>
    </row>
    <row r="23" spans="1:13" ht="15.75">
      <c r="A23" s="21"/>
      <c r="B23" s="27">
        <v>12.75</v>
      </c>
      <c r="C23" s="21" t="s">
        <v>14</v>
      </c>
      <c r="D23" s="21" t="s">
        <v>29</v>
      </c>
      <c r="E23" s="28"/>
      <c r="F23" s="25">
        <v>1</v>
      </c>
      <c r="G23" s="26">
        <f t="shared" si="1"/>
        <v>0</v>
      </c>
      <c r="H23" s="63"/>
      <c r="I23" s="63"/>
      <c r="J23" s="66"/>
      <c r="K23" s="63"/>
      <c r="L23" s="65"/>
      <c r="M23" s="46"/>
    </row>
    <row r="24" spans="1:13" ht="15.75">
      <c r="A24" s="21"/>
      <c r="B24" s="27">
        <v>8.5</v>
      </c>
      <c r="C24" s="21" t="s">
        <v>14</v>
      </c>
      <c r="D24" s="21" t="s">
        <v>30</v>
      </c>
      <c r="E24" s="28"/>
      <c r="F24" s="25">
        <v>1</v>
      </c>
      <c r="G24" s="26">
        <f t="shared" si="1"/>
        <v>0</v>
      </c>
      <c r="H24" s="63"/>
      <c r="I24" s="63"/>
      <c r="J24" s="66"/>
      <c r="K24" s="63"/>
      <c r="L24" s="65"/>
      <c r="M24" s="46"/>
    </row>
    <row r="25" spans="1:13" ht="15.75">
      <c r="A25" s="21"/>
      <c r="B25" s="27">
        <v>4.25</v>
      </c>
      <c r="C25" s="21" t="s">
        <v>14</v>
      </c>
      <c r="D25" s="21" t="s">
        <v>31</v>
      </c>
      <c r="E25" s="28"/>
      <c r="F25" s="25">
        <v>1</v>
      </c>
      <c r="G25" s="26">
        <f t="shared" si="1"/>
        <v>0</v>
      </c>
      <c r="H25" s="63"/>
      <c r="I25" s="63"/>
      <c r="J25" s="66"/>
      <c r="K25" s="63"/>
      <c r="L25" s="65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3"/>
      <c r="I26" s="63"/>
      <c r="J26" s="67"/>
      <c r="K26" s="63"/>
      <c r="L26" s="65"/>
      <c r="M26" s="46"/>
    </row>
    <row r="27" spans="1:13">
      <c r="B27" s="31" t="s">
        <v>33</v>
      </c>
      <c r="C27" s="21"/>
      <c r="D27" s="21" t="s">
        <v>34</v>
      </c>
      <c r="E27" s="25"/>
      <c r="F27" s="25">
        <v>5</v>
      </c>
      <c r="G27" s="30"/>
      <c r="H27" s="68"/>
      <c r="I27" s="68"/>
      <c r="J27" s="68"/>
      <c r="K27" s="68"/>
      <c r="L27" s="69"/>
      <c r="M27" s="46"/>
    </row>
    <row r="28" spans="1:13">
      <c r="A28" s="21"/>
      <c r="B28" s="32"/>
      <c r="C28" s="33"/>
      <c r="D28" s="33"/>
      <c r="E28" s="25"/>
      <c r="F28" s="25"/>
      <c r="G28" s="59">
        <f>SUM(G20:G27)</f>
        <v>0</v>
      </c>
      <c r="H28" s="63"/>
      <c r="I28" s="63"/>
      <c r="J28" s="63"/>
      <c r="K28" s="63"/>
      <c r="L28" s="70"/>
      <c r="M28" s="46"/>
    </row>
    <row r="29" spans="1:13">
      <c r="A29" s="21"/>
      <c r="B29" s="21"/>
      <c r="C29" s="21"/>
      <c r="D29" s="21"/>
      <c r="E29" s="21"/>
      <c r="F29" s="21"/>
      <c r="G29" s="34"/>
      <c r="H29" s="63"/>
      <c r="I29" s="63"/>
      <c r="J29" s="63"/>
      <c r="K29" s="63"/>
      <c r="L29" s="63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6" t="s">
        <v>0</v>
      </c>
      <c r="C34" s="77"/>
      <c r="D34" s="77"/>
      <c r="E34" s="78"/>
    </row>
    <row r="35" spans="2:13" ht="21">
      <c r="B35" s="79" t="s">
        <v>1</v>
      </c>
      <c r="C35" s="80"/>
      <c r="D35" s="80"/>
      <c r="E35" s="81"/>
    </row>
    <row r="36" spans="2:13" ht="21">
      <c r="B36" s="79" t="s">
        <v>35</v>
      </c>
      <c r="C36" s="80"/>
      <c r="D36" s="80"/>
      <c r="E36" s="81"/>
    </row>
    <row r="37" spans="2:13" ht="21">
      <c r="B37" s="110" t="s">
        <v>46</v>
      </c>
      <c r="C37" s="80"/>
      <c r="D37" s="80"/>
      <c r="E37" s="81"/>
    </row>
    <row r="38" spans="2:13" ht="21" hidden="1">
      <c r="B38" s="83" t="s">
        <v>4</v>
      </c>
      <c r="C38" s="84"/>
      <c r="D38" s="84"/>
      <c r="E38" s="35">
        <v>109</v>
      </c>
    </row>
    <row r="39" spans="2:13" ht="21">
      <c r="B39" s="85" t="s">
        <v>5</v>
      </c>
      <c r="C39" s="86"/>
      <c r="D39" s="86"/>
      <c r="E39" s="35">
        <v>85</v>
      </c>
    </row>
    <row r="40" spans="2:13">
      <c r="B40" s="1"/>
      <c r="E40" s="87" t="s">
        <v>6</v>
      </c>
      <c r="F40" s="88"/>
      <c r="G40" s="88"/>
      <c r="H40" s="82" t="s">
        <v>36</v>
      </c>
      <c r="I40" s="82"/>
      <c r="J40" s="82"/>
      <c r="K40" s="82"/>
      <c r="L40" s="82"/>
      <c r="M40" s="46"/>
    </row>
    <row r="41" spans="2:13">
      <c r="B41" s="2" t="s">
        <v>9</v>
      </c>
      <c r="C41" s="2" t="s">
        <v>37</v>
      </c>
      <c r="D41" s="2" t="s">
        <v>38</v>
      </c>
      <c r="E41" s="10" t="s">
        <v>11</v>
      </c>
      <c r="F41" s="10" t="s">
        <v>12</v>
      </c>
      <c r="G41" s="10" t="s">
        <v>13</v>
      </c>
      <c r="H41" s="2" t="s">
        <v>9</v>
      </c>
      <c r="I41" s="2" t="s">
        <v>37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4.25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17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17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12.75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17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8.5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12.75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21.25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25.5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25.5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80.75</v>
      </c>
      <c r="C51" s="4" t="s">
        <v>14</v>
      </c>
      <c r="D51" s="4"/>
      <c r="E51" s="4"/>
      <c r="F51" s="4"/>
      <c r="G51" s="15">
        <f>SUM(G42:G50)</f>
        <v>0</v>
      </c>
      <c r="H51" s="3">
        <v>80.75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6"/>
      <c r="J52" s="36"/>
      <c r="L52" s="20"/>
      <c r="M52" s="46"/>
    </row>
    <row r="53" spans="1:13">
      <c r="B53" s="22">
        <v>29.749999999999996</v>
      </c>
      <c r="C53" s="23" t="s">
        <v>14</v>
      </c>
      <c r="D53" s="23" t="s">
        <v>25</v>
      </c>
      <c r="E53" s="24"/>
      <c r="F53" s="25">
        <v>3</v>
      </c>
      <c r="G53" s="26">
        <f t="shared" ref="G53:G58" si="4">B53*E53*F53</f>
        <v>0</v>
      </c>
      <c r="H53" s="25">
        <v>29.749999999999996</v>
      </c>
      <c r="I53" s="25" t="s">
        <v>14</v>
      </c>
      <c r="J53" s="24"/>
      <c r="K53" s="25">
        <v>2</v>
      </c>
      <c r="L53" s="26">
        <f t="shared" ref="L53:L58" si="5"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 t="shared" si="4"/>
        <v>0</v>
      </c>
      <c r="H54" s="25"/>
      <c r="I54" s="25" t="s">
        <v>26</v>
      </c>
      <c r="J54" s="24"/>
      <c r="K54" s="25"/>
      <c r="L54" s="26">
        <f t="shared" si="5"/>
        <v>0</v>
      </c>
      <c r="M54" s="46"/>
    </row>
    <row r="55" spans="1:13" ht="15.75">
      <c r="B55" s="27">
        <v>3.1875</v>
      </c>
      <c r="C55" s="21" t="s">
        <v>14</v>
      </c>
      <c r="D55" s="21" t="s">
        <v>28</v>
      </c>
      <c r="E55" s="28"/>
      <c r="F55" s="25">
        <v>1</v>
      </c>
      <c r="G55" s="26">
        <f t="shared" si="4"/>
        <v>0</v>
      </c>
      <c r="H55" s="25">
        <v>12.75</v>
      </c>
      <c r="I55" s="25" t="s">
        <v>14</v>
      </c>
      <c r="J55" s="28"/>
      <c r="K55" s="25">
        <v>1</v>
      </c>
      <c r="L55" s="26">
        <f t="shared" si="5"/>
        <v>0</v>
      </c>
      <c r="M55" s="46"/>
    </row>
    <row r="56" spans="1:13" ht="15.75">
      <c r="B56" s="27">
        <v>3.1875</v>
      </c>
      <c r="C56" s="21" t="s">
        <v>14</v>
      </c>
      <c r="D56" s="21" t="s">
        <v>29</v>
      </c>
      <c r="E56" s="28"/>
      <c r="F56" s="25">
        <v>1</v>
      </c>
      <c r="G56" s="26">
        <f t="shared" si="4"/>
        <v>0</v>
      </c>
      <c r="H56" s="25">
        <v>12.75</v>
      </c>
      <c r="I56" s="25" t="s">
        <v>14</v>
      </c>
      <c r="J56" s="28"/>
      <c r="K56" s="25">
        <v>1</v>
      </c>
      <c r="L56" s="26">
        <f t="shared" si="5"/>
        <v>0</v>
      </c>
      <c r="M56" s="46"/>
    </row>
    <row r="57" spans="1:13" ht="15.75">
      <c r="B57" s="27">
        <v>2.125</v>
      </c>
      <c r="C57" s="21" t="s">
        <v>14</v>
      </c>
      <c r="D57" s="21" t="s">
        <v>30</v>
      </c>
      <c r="E57" s="28"/>
      <c r="F57" s="25">
        <v>1</v>
      </c>
      <c r="G57" s="26">
        <f t="shared" si="4"/>
        <v>0</v>
      </c>
      <c r="H57" s="25">
        <v>8.5</v>
      </c>
      <c r="I57" s="25" t="s">
        <v>14</v>
      </c>
      <c r="J57" s="28"/>
      <c r="K57" s="25">
        <v>1</v>
      </c>
      <c r="L57" s="26">
        <f t="shared" si="5"/>
        <v>0</v>
      </c>
      <c r="M57" s="46"/>
    </row>
    <row r="58" spans="1:13" ht="15.75">
      <c r="B58" s="27">
        <v>2.125</v>
      </c>
      <c r="C58" s="21" t="s">
        <v>14</v>
      </c>
      <c r="D58" s="21" t="s">
        <v>31</v>
      </c>
      <c r="E58" s="28"/>
      <c r="F58" s="25">
        <v>1</v>
      </c>
      <c r="G58" s="26">
        <f t="shared" si="4"/>
        <v>0</v>
      </c>
      <c r="H58" s="25">
        <v>4.25</v>
      </c>
      <c r="I58" s="25" t="s">
        <v>14</v>
      </c>
      <c r="J58" s="28"/>
      <c r="K58" s="25">
        <v>1</v>
      </c>
      <c r="L58" s="26">
        <f t="shared" si="5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25"/>
      <c r="K60" s="25">
        <v>3</v>
      </c>
      <c r="L60" s="58"/>
      <c r="M60" s="46"/>
    </row>
    <row r="61" spans="1:13">
      <c r="A61" s="21"/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89" t="s">
        <v>0</v>
      </c>
      <c r="C67" s="90"/>
      <c r="D67" s="90"/>
      <c r="E67" s="91"/>
    </row>
    <row r="68" spans="2:13" ht="21">
      <c r="B68" s="92" t="s">
        <v>1</v>
      </c>
      <c r="C68" s="93"/>
      <c r="D68" s="93"/>
      <c r="E68" s="94"/>
    </row>
    <row r="69" spans="2:13" ht="21">
      <c r="B69" s="92" t="s">
        <v>39</v>
      </c>
      <c r="C69" s="93"/>
      <c r="D69" s="93"/>
      <c r="E69" s="94"/>
    </row>
    <row r="70" spans="2:13" ht="21">
      <c r="B70" s="109" t="s">
        <v>46</v>
      </c>
      <c r="C70" s="93"/>
      <c r="D70" s="93"/>
      <c r="E70" s="94"/>
    </row>
    <row r="71" spans="2:13" ht="21" hidden="1">
      <c r="B71" s="95" t="s">
        <v>4</v>
      </c>
      <c r="C71" s="96"/>
      <c r="D71" s="96"/>
      <c r="E71" s="37">
        <v>109</v>
      </c>
    </row>
    <row r="72" spans="2:13" ht="21">
      <c r="B72" s="97" t="s">
        <v>5</v>
      </c>
      <c r="C72" s="98"/>
      <c r="D72" s="98"/>
      <c r="E72" s="37">
        <v>85</v>
      </c>
    </row>
    <row r="73" spans="2:13">
      <c r="B73" s="1"/>
      <c r="E73" s="87" t="s">
        <v>6</v>
      </c>
      <c r="F73" s="88"/>
      <c r="G73" s="88"/>
      <c r="H73" s="82" t="s">
        <v>36</v>
      </c>
      <c r="I73" s="82"/>
      <c r="J73" s="82"/>
      <c r="K73" s="82"/>
      <c r="L73" s="82"/>
      <c r="M73" s="46"/>
    </row>
    <row r="74" spans="2:13">
      <c r="B74" s="2" t="s">
        <v>9</v>
      </c>
      <c r="C74" s="2" t="s">
        <v>37</v>
      </c>
      <c r="D74" s="2" t="s">
        <v>38</v>
      </c>
      <c r="E74" s="10" t="s">
        <v>11</v>
      </c>
      <c r="F74" s="10" t="s">
        <v>12</v>
      </c>
      <c r="G74" s="10" t="s">
        <v>13</v>
      </c>
      <c r="H74" s="2" t="s">
        <v>9</v>
      </c>
      <c r="I74" s="2" t="s">
        <v>37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21.25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17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12.75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17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21.25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21.25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25.5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25.5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80.75</v>
      </c>
      <c r="C84" s="4" t="s">
        <v>14</v>
      </c>
      <c r="D84" s="4"/>
      <c r="E84" s="4"/>
      <c r="F84" s="4"/>
      <c r="G84" s="15">
        <f>SUM(G75:G83)</f>
        <v>0</v>
      </c>
      <c r="H84" s="3">
        <v>80.75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8"/>
      <c r="M85" s="46"/>
    </row>
    <row r="86" spans="1:13">
      <c r="B86" s="22">
        <v>29.749999999999996</v>
      </c>
      <c r="C86" s="23" t="s">
        <v>14</v>
      </c>
      <c r="D86" s="23" t="s">
        <v>25</v>
      </c>
      <c r="E86" s="24"/>
      <c r="F86" s="25">
        <v>3</v>
      </c>
      <c r="G86" s="26">
        <f t="shared" ref="G86:G91" si="8">B86*E86*F86</f>
        <v>0</v>
      </c>
      <c r="H86" s="25">
        <v>29.749999999999996</v>
      </c>
      <c r="I86" s="25" t="s">
        <v>14</v>
      </c>
      <c r="J86" s="24"/>
      <c r="K86" s="25">
        <v>2</v>
      </c>
      <c r="L86" s="26">
        <f t="shared" ref="L86:L91" si="9"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 t="shared" si="8"/>
        <v>0</v>
      </c>
      <c r="H87" s="25"/>
      <c r="I87" s="25" t="s">
        <v>26</v>
      </c>
      <c r="J87" s="24"/>
      <c r="K87" s="25"/>
      <c r="L87" s="26">
        <f t="shared" si="9"/>
        <v>0</v>
      </c>
      <c r="M87" s="46"/>
    </row>
    <row r="88" spans="1:13" ht="15.75">
      <c r="B88" s="27">
        <v>6.375</v>
      </c>
      <c r="C88" s="21" t="s">
        <v>14</v>
      </c>
      <c r="D88" s="21" t="s">
        <v>28</v>
      </c>
      <c r="E88" s="28"/>
      <c r="F88" s="25">
        <v>1</v>
      </c>
      <c r="G88" s="26">
        <f t="shared" si="8"/>
        <v>0</v>
      </c>
      <c r="H88" s="25">
        <v>3.4</v>
      </c>
      <c r="I88" s="25" t="s">
        <v>14</v>
      </c>
      <c r="J88" s="28"/>
      <c r="K88" s="25">
        <v>1</v>
      </c>
      <c r="L88" s="26">
        <f t="shared" si="9"/>
        <v>0</v>
      </c>
      <c r="M88" s="46"/>
    </row>
    <row r="89" spans="1:13" ht="15.75">
      <c r="B89" s="27">
        <v>6.375</v>
      </c>
      <c r="C89" s="21" t="s">
        <v>14</v>
      </c>
      <c r="D89" s="21" t="s">
        <v>29</v>
      </c>
      <c r="E89" s="28"/>
      <c r="F89" s="25">
        <v>1</v>
      </c>
      <c r="G89" s="26">
        <f t="shared" si="8"/>
        <v>0</v>
      </c>
      <c r="H89" s="25">
        <v>3.4</v>
      </c>
      <c r="I89" s="25" t="s">
        <v>14</v>
      </c>
      <c r="J89" s="28"/>
      <c r="K89" s="25">
        <v>1</v>
      </c>
      <c r="L89" s="26">
        <f t="shared" si="9"/>
        <v>0</v>
      </c>
      <c r="M89" s="46"/>
    </row>
    <row r="90" spans="1:13" ht="15.75">
      <c r="B90" s="27">
        <v>4.25</v>
      </c>
      <c r="C90" s="21" t="s">
        <v>14</v>
      </c>
      <c r="D90" s="21" t="s">
        <v>30</v>
      </c>
      <c r="E90" s="28"/>
      <c r="F90" s="25">
        <v>1</v>
      </c>
      <c r="G90" s="26">
        <f t="shared" si="8"/>
        <v>0</v>
      </c>
      <c r="H90" s="25">
        <v>2.5499999999999998</v>
      </c>
      <c r="I90" s="25" t="s">
        <v>14</v>
      </c>
      <c r="J90" s="28"/>
      <c r="K90" s="25">
        <v>1</v>
      </c>
      <c r="L90" s="26">
        <f t="shared" si="9"/>
        <v>0</v>
      </c>
      <c r="M90" s="46"/>
    </row>
    <row r="91" spans="1:13" ht="15.75">
      <c r="B91" s="27">
        <v>2.5499999999999998</v>
      </c>
      <c r="C91" s="21" t="s">
        <v>14</v>
      </c>
      <c r="D91" s="21" t="s">
        <v>31</v>
      </c>
      <c r="E91" s="28"/>
      <c r="F91" s="25">
        <v>1</v>
      </c>
      <c r="G91" s="26">
        <f t="shared" si="8"/>
        <v>0</v>
      </c>
      <c r="H91" s="25">
        <v>2.5499999999999998</v>
      </c>
      <c r="I91" s="25" t="s">
        <v>14</v>
      </c>
      <c r="J91" s="28"/>
      <c r="K91" s="25">
        <v>1</v>
      </c>
      <c r="L91" s="26">
        <f t="shared" si="9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B93" s="31" t="s">
        <v>33</v>
      </c>
      <c r="C93" s="21"/>
      <c r="D93" s="21" t="s">
        <v>34</v>
      </c>
      <c r="E93" s="25"/>
      <c r="F93" s="25">
        <v>2</v>
      </c>
      <c r="G93" s="30"/>
      <c r="H93" s="25"/>
      <c r="I93" s="25"/>
      <c r="J93" s="25"/>
      <c r="K93" s="25">
        <v>3</v>
      </c>
      <c r="L93" s="58"/>
      <c r="M93" s="46"/>
    </row>
    <row r="94" spans="1:13">
      <c r="A94" s="21"/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AECDB-0F42-483E-9353-7FCBF7758E1A}">
  <dimension ref="A1:M96"/>
  <sheetViews>
    <sheetView tabSelected="1" topLeftCell="B29" zoomScale="99" workbookViewId="0">
      <selection activeCell="G95" sqref="G95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99" t="s">
        <v>0</v>
      </c>
      <c r="C1" s="100"/>
      <c r="D1" s="100"/>
      <c r="E1" s="101"/>
    </row>
    <row r="2" spans="2:13" ht="21">
      <c r="B2" s="102" t="s">
        <v>1</v>
      </c>
      <c r="C2" s="103"/>
      <c r="D2" s="103"/>
      <c r="E2" s="104"/>
    </row>
    <row r="3" spans="2:13" ht="21">
      <c r="B3" s="102" t="s">
        <v>2</v>
      </c>
      <c r="C3" s="103"/>
      <c r="D3" s="103"/>
      <c r="E3" s="104"/>
    </row>
    <row r="4" spans="2:13" ht="21">
      <c r="B4" s="111" t="s">
        <v>47</v>
      </c>
      <c r="C4" s="103"/>
      <c r="D4" s="103"/>
      <c r="E4" s="104"/>
    </row>
    <row r="5" spans="2:13" ht="21.6" hidden="1" customHeight="1">
      <c r="B5" s="105" t="s">
        <v>4</v>
      </c>
      <c r="C5" s="106"/>
      <c r="D5" s="106"/>
      <c r="E5" s="9">
        <v>134</v>
      </c>
    </row>
    <row r="6" spans="2:13" ht="21.6" customHeight="1">
      <c r="B6" s="107" t="s">
        <v>5</v>
      </c>
      <c r="C6" s="108"/>
      <c r="D6" s="108"/>
      <c r="E6" s="9">
        <v>88</v>
      </c>
    </row>
    <row r="7" spans="2:13">
      <c r="B7" s="1"/>
      <c r="E7" s="87" t="s">
        <v>6</v>
      </c>
      <c r="F7" s="88"/>
      <c r="G7" s="88"/>
      <c r="H7" s="75"/>
      <c r="I7" s="75"/>
      <c r="J7" s="75"/>
      <c r="K7" s="75"/>
      <c r="L7" s="75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0"/>
      <c r="I8" s="60"/>
      <c r="J8" s="60"/>
      <c r="K8" s="60"/>
      <c r="L8" s="60"/>
      <c r="M8" s="46"/>
    </row>
    <row r="9" spans="2:13" ht="15.75">
      <c r="B9" s="1">
        <v>8.8000000000000007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1"/>
      <c r="K9" s="46"/>
      <c r="L9" s="62"/>
      <c r="M9" s="46"/>
    </row>
    <row r="10" spans="2:13" ht="15.75">
      <c r="B10" s="1">
        <v>13.2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1"/>
      <c r="K10" s="46"/>
      <c r="L10" s="62"/>
      <c r="M10" s="46"/>
    </row>
    <row r="11" spans="2:13" ht="15.75">
      <c r="B11" s="1">
        <v>13.2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1"/>
      <c r="K11" s="46"/>
      <c r="L11" s="62"/>
      <c r="M11" s="46"/>
    </row>
    <row r="12" spans="2:13" ht="15.75">
      <c r="B12" s="1">
        <v>4.4000000000000004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1"/>
      <c r="K12" s="46"/>
      <c r="L12" s="62"/>
      <c r="M12" s="46"/>
    </row>
    <row r="13" spans="2:13" ht="15.75">
      <c r="B13" s="1">
        <v>4.4000000000000004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1"/>
      <c r="K13" s="46"/>
      <c r="L13" s="62"/>
      <c r="M13" s="46"/>
    </row>
    <row r="14" spans="2:13" ht="15.75">
      <c r="B14" s="1">
        <v>26.4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1"/>
      <c r="K14" s="46"/>
      <c r="L14" s="62"/>
      <c r="M14" s="46"/>
    </row>
    <row r="15" spans="2:13" ht="15.75">
      <c r="B15" s="1">
        <v>13.2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1"/>
      <c r="K15" s="46"/>
      <c r="L15" s="62"/>
      <c r="M15" s="46"/>
    </row>
    <row r="16" spans="2:13" ht="15.75">
      <c r="B16" s="1">
        <v>4.4000000000000004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1"/>
      <c r="K16" s="46"/>
      <c r="L16" s="62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88.000000000000014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2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30.799999999999997</v>
      </c>
      <c r="C20" s="23" t="s">
        <v>14</v>
      </c>
      <c r="D20" s="23" t="s">
        <v>25</v>
      </c>
      <c r="E20" s="24"/>
      <c r="F20" s="25">
        <v>5</v>
      </c>
      <c r="G20" s="26">
        <f t="shared" ref="G20:G25" si="1">B20*E20*F20</f>
        <v>0</v>
      </c>
      <c r="H20" s="63"/>
      <c r="I20" s="63"/>
      <c r="J20" s="64"/>
      <c r="K20" s="63"/>
      <c r="L20" s="65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 t="shared" si="1"/>
        <v>0</v>
      </c>
      <c r="H21" s="63"/>
      <c r="I21" s="63"/>
      <c r="J21" s="64"/>
      <c r="K21" s="63"/>
      <c r="L21" s="65"/>
      <c r="M21" s="46"/>
    </row>
    <row r="22" spans="1:13" ht="15.75">
      <c r="A22" s="21"/>
      <c r="B22" s="27">
        <v>13.2</v>
      </c>
      <c r="C22" s="21" t="s">
        <v>14</v>
      </c>
      <c r="D22" s="21" t="s">
        <v>28</v>
      </c>
      <c r="E22" s="28"/>
      <c r="F22" s="25">
        <v>1</v>
      </c>
      <c r="G22" s="26">
        <f t="shared" si="1"/>
        <v>0</v>
      </c>
      <c r="H22" s="63"/>
      <c r="I22" s="63"/>
      <c r="J22" s="66"/>
      <c r="K22" s="63"/>
      <c r="L22" s="65"/>
      <c r="M22" s="46"/>
    </row>
    <row r="23" spans="1:13" ht="15.75">
      <c r="A23" s="21"/>
      <c r="B23" s="27">
        <v>13.2</v>
      </c>
      <c r="C23" s="21" t="s">
        <v>14</v>
      </c>
      <c r="D23" s="21" t="s">
        <v>29</v>
      </c>
      <c r="E23" s="28"/>
      <c r="F23" s="25">
        <v>1</v>
      </c>
      <c r="G23" s="26">
        <f t="shared" si="1"/>
        <v>0</v>
      </c>
      <c r="H23" s="63"/>
      <c r="I23" s="63"/>
      <c r="J23" s="66"/>
      <c r="K23" s="63"/>
      <c r="L23" s="65"/>
      <c r="M23" s="46"/>
    </row>
    <row r="24" spans="1:13" ht="15.75">
      <c r="A24" s="21"/>
      <c r="B24" s="27">
        <v>8.8000000000000007</v>
      </c>
      <c r="C24" s="21" t="s">
        <v>14</v>
      </c>
      <c r="D24" s="21" t="s">
        <v>30</v>
      </c>
      <c r="E24" s="28"/>
      <c r="F24" s="25">
        <v>1</v>
      </c>
      <c r="G24" s="26">
        <f t="shared" si="1"/>
        <v>0</v>
      </c>
      <c r="H24" s="63"/>
      <c r="I24" s="63"/>
      <c r="J24" s="66"/>
      <c r="K24" s="63"/>
      <c r="L24" s="65"/>
      <c r="M24" s="46"/>
    </row>
    <row r="25" spans="1:13" ht="15.75">
      <c r="A25" s="21"/>
      <c r="B25" s="27">
        <v>4.4000000000000004</v>
      </c>
      <c r="C25" s="21" t="s">
        <v>14</v>
      </c>
      <c r="D25" s="21" t="s">
        <v>31</v>
      </c>
      <c r="E25" s="28"/>
      <c r="F25" s="25">
        <v>1</v>
      </c>
      <c r="G25" s="26">
        <f t="shared" si="1"/>
        <v>0</v>
      </c>
      <c r="H25" s="63"/>
      <c r="I25" s="63"/>
      <c r="J25" s="66"/>
      <c r="K25" s="63"/>
      <c r="L25" s="65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3"/>
      <c r="I26" s="63"/>
      <c r="J26" s="67"/>
      <c r="K26" s="63"/>
      <c r="L26" s="65"/>
      <c r="M26" s="46"/>
    </row>
    <row r="27" spans="1:13">
      <c r="B27" s="31" t="s">
        <v>33</v>
      </c>
      <c r="C27" s="21"/>
      <c r="D27" s="21" t="s">
        <v>34</v>
      </c>
      <c r="E27" s="25"/>
      <c r="F27" s="25">
        <v>5</v>
      </c>
      <c r="G27" s="30"/>
      <c r="H27" s="68"/>
      <c r="I27" s="68"/>
      <c r="J27" s="68"/>
      <c r="K27" s="68"/>
      <c r="L27" s="69"/>
      <c r="M27" s="46"/>
    </row>
    <row r="28" spans="1:13">
      <c r="A28" s="21"/>
      <c r="B28" s="32"/>
      <c r="C28" s="33"/>
      <c r="D28" s="33"/>
      <c r="E28" s="25"/>
      <c r="F28" s="25"/>
      <c r="G28" s="59">
        <f>SUM(G20:G27)</f>
        <v>0</v>
      </c>
      <c r="H28" s="63"/>
      <c r="I28" s="63"/>
      <c r="J28" s="63"/>
      <c r="K28" s="63"/>
      <c r="L28" s="70"/>
      <c r="M28" s="46"/>
    </row>
    <row r="29" spans="1:13">
      <c r="A29" s="21"/>
      <c r="B29" s="21"/>
      <c r="C29" s="21"/>
      <c r="D29" s="21"/>
      <c r="E29" s="21"/>
      <c r="F29" s="21"/>
      <c r="G29" s="34"/>
      <c r="H29" s="63"/>
      <c r="I29" s="63"/>
      <c r="J29" s="63"/>
      <c r="K29" s="63"/>
      <c r="L29" s="63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6" t="s">
        <v>0</v>
      </c>
      <c r="C34" s="77"/>
      <c r="D34" s="77"/>
      <c r="E34" s="78"/>
    </row>
    <row r="35" spans="2:13" ht="21">
      <c r="B35" s="79" t="s">
        <v>1</v>
      </c>
      <c r="C35" s="80"/>
      <c r="D35" s="80"/>
      <c r="E35" s="81"/>
    </row>
    <row r="36" spans="2:13" ht="21">
      <c r="B36" s="79" t="s">
        <v>35</v>
      </c>
      <c r="C36" s="80"/>
      <c r="D36" s="80"/>
      <c r="E36" s="81"/>
    </row>
    <row r="37" spans="2:13" ht="21">
      <c r="B37" s="110" t="s">
        <v>47</v>
      </c>
      <c r="C37" s="80"/>
      <c r="D37" s="80"/>
      <c r="E37" s="81"/>
    </row>
    <row r="38" spans="2:13" ht="21" hidden="1">
      <c r="B38" s="83" t="s">
        <v>4</v>
      </c>
      <c r="C38" s="84"/>
      <c r="D38" s="84"/>
      <c r="E38" s="35">
        <v>134</v>
      </c>
    </row>
    <row r="39" spans="2:13" ht="21">
      <c r="B39" s="85" t="s">
        <v>5</v>
      </c>
      <c r="C39" s="86"/>
      <c r="D39" s="86"/>
      <c r="E39" s="35">
        <v>88</v>
      </c>
    </row>
    <row r="40" spans="2:13">
      <c r="B40" s="1"/>
      <c r="E40" s="87" t="s">
        <v>6</v>
      </c>
      <c r="F40" s="88"/>
      <c r="G40" s="88"/>
      <c r="H40" s="82" t="s">
        <v>36</v>
      </c>
      <c r="I40" s="82"/>
      <c r="J40" s="82"/>
      <c r="K40" s="82"/>
      <c r="L40" s="82"/>
      <c r="M40" s="46"/>
    </row>
    <row r="41" spans="2:13">
      <c r="B41" s="2" t="s">
        <v>9</v>
      </c>
      <c r="C41" s="2" t="s">
        <v>37</v>
      </c>
      <c r="D41" s="2" t="s">
        <v>38</v>
      </c>
      <c r="E41" s="10" t="s">
        <v>11</v>
      </c>
      <c r="F41" s="10" t="s">
        <v>12</v>
      </c>
      <c r="G41" s="10" t="s">
        <v>13</v>
      </c>
      <c r="H41" s="2" t="s">
        <v>9</v>
      </c>
      <c r="I41" s="2" t="s">
        <v>37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4.4000000000000004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17.600000000000001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17.600000000000001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13.2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17.600000000000001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8.8000000000000007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13.2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22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26.4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26.4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83.6</v>
      </c>
      <c r="C51" s="4" t="s">
        <v>14</v>
      </c>
      <c r="D51" s="4"/>
      <c r="E51" s="4"/>
      <c r="F51" s="4"/>
      <c r="G51" s="15">
        <f>SUM(G42:G50)</f>
        <v>0</v>
      </c>
      <c r="H51" s="3">
        <v>83.6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6"/>
      <c r="J52" s="36"/>
      <c r="L52" s="20"/>
      <c r="M52" s="46"/>
    </row>
    <row r="53" spans="1:13">
      <c r="B53" s="22">
        <v>30.799999999999997</v>
      </c>
      <c r="C53" s="23" t="s">
        <v>14</v>
      </c>
      <c r="D53" s="23" t="s">
        <v>25</v>
      </c>
      <c r="E53" s="24"/>
      <c r="F53" s="25">
        <v>3</v>
      </c>
      <c r="G53" s="26">
        <f t="shared" ref="G53:G58" si="4">B53*E53*F53</f>
        <v>0</v>
      </c>
      <c r="H53" s="25">
        <v>30.799999999999997</v>
      </c>
      <c r="I53" s="25" t="s">
        <v>14</v>
      </c>
      <c r="J53" s="24"/>
      <c r="K53" s="25">
        <v>2</v>
      </c>
      <c r="L53" s="26">
        <f t="shared" ref="L53:L58" si="5"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 t="shared" si="4"/>
        <v>0</v>
      </c>
      <c r="H54" s="25"/>
      <c r="I54" s="25" t="s">
        <v>26</v>
      </c>
      <c r="J54" s="24"/>
      <c r="K54" s="25"/>
      <c r="L54" s="26">
        <f t="shared" si="5"/>
        <v>0</v>
      </c>
      <c r="M54" s="46"/>
    </row>
    <row r="55" spans="1:13" ht="15.75">
      <c r="B55" s="27">
        <v>3.3</v>
      </c>
      <c r="C55" s="21" t="s">
        <v>14</v>
      </c>
      <c r="D55" s="21" t="s">
        <v>28</v>
      </c>
      <c r="E55" s="28"/>
      <c r="F55" s="25">
        <v>1</v>
      </c>
      <c r="G55" s="26">
        <f t="shared" si="4"/>
        <v>0</v>
      </c>
      <c r="H55" s="25">
        <v>13.2</v>
      </c>
      <c r="I55" s="25" t="s">
        <v>14</v>
      </c>
      <c r="J55" s="28"/>
      <c r="K55" s="25">
        <v>1</v>
      </c>
      <c r="L55" s="26">
        <f t="shared" si="5"/>
        <v>0</v>
      </c>
      <c r="M55" s="46"/>
    </row>
    <row r="56" spans="1:13" ht="15.75">
      <c r="B56" s="27">
        <v>3.3</v>
      </c>
      <c r="C56" s="21" t="s">
        <v>14</v>
      </c>
      <c r="D56" s="21" t="s">
        <v>29</v>
      </c>
      <c r="E56" s="28"/>
      <c r="F56" s="25">
        <v>1</v>
      </c>
      <c r="G56" s="26">
        <f t="shared" si="4"/>
        <v>0</v>
      </c>
      <c r="H56" s="25">
        <v>13.2</v>
      </c>
      <c r="I56" s="25" t="s">
        <v>14</v>
      </c>
      <c r="J56" s="28"/>
      <c r="K56" s="25">
        <v>1</v>
      </c>
      <c r="L56" s="26">
        <f t="shared" si="5"/>
        <v>0</v>
      </c>
      <c r="M56" s="46"/>
    </row>
    <row r="57" spans="1:13" ht="15.75">
      <c r="B57" s="27">
        <v>2.2000000000000002</v>
      </c>
      <c r="C57" s="21" t="s">
        <v>14</v>
      </c>
      <c r="D57" s="21" t="s">
        <v>30</v>
      </c>
      <c r="E57" s="28"/>
      <c r="F57" s="25">
        <v>1</v>
      </c>
      <c r="G57" s="26">
        <f t="shared" si="4"/>
        <v>0</v>
      </c>
      <c r="H57" s="25">
        <v>8.8000000000000007</v>
      </c>
      <c r="I57" s="25" t="s">
        <v>14</v>
      </c>
      <c r="J57" s="28"/>
      <c r="K57" s="25">
        <v>1</v>
      </c>
      <c r="L57" s="26">
        <f t="shared" si="5"/>
        <v>0</v>
      </c>
      <c r="M57" s="46"/>
    </row>
    <row r="58" spans="1:13" ht="15.75">
      <c r="B58" s="27">
        <v>2.2000000000000002</v>
      </c>
      <c r="C58" s="21" t="s">
        <v>14</v>
      </c>
      <c r="D58" s="21" t="s">
        <v>31</v>
      </c>
      <c r="E58" s="28"/>
      <c r="F58" s="25">
        <v>1</v>
      </c>
      <c r="G58" s="26">
        <f t="shared" si="4"/>
        <v>0</v>
      </c>
      <c r="H58" s="25">
        <v>4.4000000000000004</v>
      </c>
      <c r="I58" s="25" t="s">
        <v>14</v>
      </c>
      <c r="J58" s="28"/>
      <c r="K58" s="25">
        <v>1</v>
      </c>
      <c r="L58" s="26">
        <f t="shared" si="5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25"/>
      <c r="K60" s="25">
        <v>3</v>
      </c>
      <c r="L60" s="58"/>
      <c r="M60" s="46"/>
    </row>
    <row r="61" spans="1:13">
      <c r="A61" s="21"/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89" t="s">
        <v>0</v>
      </c>
      <c r="C67" s="90"/>
      <c r="D67" s="90"/>
      <c r="E67" s="91"/>
    </row>
    <row r="68" spans="2:13" ht="21">
      <c r="B68" s="92" t="s">
        <v>1</v>
      </c>
      <c r="C68" s="93"/>
      <c r="D68" s="93"/>
      <c r="E68" s="94"/>
    </row>
    <row r="69" spans="2:13" ht="21">
      <c r="B69" s="92" t="s">
        <v>39</v>
      </c>
      <c r="C69" s="93"/>
      <c r="D69" s="93"/>
      <c r="E69" s="94"/>
    </row>
    <row r="70" spans="2:13" ht="21">
      <c r="B70" s="109" t="s">
        <v>47</v>
      </c>
      <c r="C70" s="93"/>
      <c r="D70" s="93"/>
      <c r="E70" s="94"/>
    </row>
    <row r="71" spans="2:13" ht="21" hidden="1">
      <c r="B71" s="95" t="s">
        <v>4</v>
      </c>
      <c r="C71" s="96"/>
      <c r="D71" s="96"/>
      <c r="E71" s="37">
        <v>134</v>
      </c>
    </row>
    <row r="72" spans="2:13" ht="21">
      <c r="B72" s="97" t="s">
        <v>5</v>
      </c>
      <c r="C72" s="98"/>
      <c r="D72" s="98"/>
      <c r="E72" s="37">
        <v>88</v>
      </c>
    </row>
    <row r="73" spans="2:13">
      <c r="B73" s="1"/>
      <c r="E73" s="87" t="s">
        <v>6</v>
      </c>
      <c r="F73" s="88"/>
      <c r="G73" s="88"/>
      <c r="H73" s="82" t="s">
        <v>36</v>
      </c>
      <c r="I73" s="82"/>
      <c r="J73" s="82"/>
      <c r="K73" s="82"/>
      <c r="L73" s="82"/>
      <c r="M73" s="46"/>
    </row>
    <row r="74" spans="2:13">
      <c r="B74" s="2" t="s">
        <v>9</v>
      </c>
      <c r="C74" s="2" t="s">
        <v>37</v>
      </c>
      <c r="D74" s="2" t="s">
        <v>38</v>
      </c>
      <c r="E74" s="10" t="s">
        <v>11</v>
      </c>
      <c r="F74" s="10" t="s">
        <v>12</v>
      </c>
      <c r="G74" s="10" t="s">
        <v>13</v>
      </c>
      <c r="H74" s="2" t="s">
        <v>9</v>
      </c>
      <c r="I74" s="2" t="s">
        <v>37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22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17.600000000000001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13.2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17.600000000000001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22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22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26.4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26.4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83.6</v>
      </c>
      <c r="C84" s="4" t="s">
        <v>14</v>
      </c>
      <c r="D84" s="4"/>
      <c r="E84" s="4"/>
      <c r="F84" s="4"/>
      <c r="G84" s="15">
        <f>SUM(G75:G83)</f>
        <v>0</v>
      </c>
      <c r="H84" s="3">
        <v>83.6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8"/>
      <c r="M85" s="46"/>
    </row>
    <row r="86" spans="1:13">
      <c r="B86" s="22">
        <v>30.799999999999997</v>
      </c>
      <c r="C86" s="23" t="s">
        <v>14</v>
      </c>
      <c r="D86" s="23" t="s">
        <v>25</v>
      </c>
      <c r="E86" s="24"/>
      <c r="F86" s="25">
        <v>3</v>
      </c>
      <c r="G86" s="26">
        <f t="shared" ref="G86:G91" si="8">B86*E86*F86</f>
        <v>0</v>
      </c>
      <c r="H86" s="25">
        <v>30.799999999999997</v>
      </c>
      <c r="I86" s="25" t="s">
        <v>14</v>
      </c>
      <c r="J86" s="24"/>
      <c r="K86" s="25">
        <v>2</v>
      </c>
      <c r="L86" s="26">
        <f t="shared" ref="L86:L91" si="9"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 t="shared" si="8"/>
        <v>0</v>
      </c>
      <c r="H87" s="25"/>
      <c r="I87" s="25" t="s">
        <v>26</v>
      </c>
      <c r="J87" s="24"/>
      <c r="K87" s="25"/>
      <c r="L87" s="26">
        <f t="shared" si="9"/>
        <v>0</v>
      </c>
      <c r="M87" s="46"/>
    </row>
    <row r="88" spans="1:13" ht="15.75">
      <c r="B88" s="27">
        <v>6.6</v>
      </c>
      <c r="C88" s="21" t="s">
        <v>14</v>
      </c>
      <c r="D88" s="21" t="s">
        <v>28</v>
      </c>
      <c r="E88" s="28"/>
      <c r="F88" s="25">
        <v>1</v>
      </c>
      <c r="G88" s="26">
        <f t="shared" si="8"/>
        <v>0</v>
      </c>
      <c r="H88" s="25">
        <v>3.52</v>
      </c>
      <c r="I88" s="25" t="s">
        <v>14</v>
      </c>
      <c r="J88" s="28"/>
      <c r="K88" s="25">
        <v>1</v>
      </c>
      <c r="L88" s="26">
        <f t="shared" si="9"/>
        <v>0</v>
      </c>
      <c r="M88" s="46"/>
    </row>
    <row r="89" spans="1:13" ht="15.75">
      <c r="B89" s="27">
        <v>6.6</v>
      </c>
      <c r="C89" s="21" t="s">
        <v>14</v>
      </c>
      <c r="D89" s="21" t="s">
        <v>29</v>
      </c>
      <c r="E89" s="28"/>
      <c r="F89" s="25">
        <v>1</v>
      </c>
      <c r="G89" s="26">
        <f t="shared" si="8"/>
        <v>0</v>
      </c>
      <c r="H89" s="25">
        <v>3.52</v>
      </c>
      <c r="I89" s="25" t="s">
        <v>14</v>
      </c>
      <c r="J89" s="28"/>
      <c r="K89" s="25">
        <v>1</v>
      </c>
      <c r="L89" s="26">
        <f t="shared" si="9"/>
        <v>0</v>
      </c>
      <c r="M89" s="46"/>
    </row>
    <row r="90" spans="1:13" ht="15.75">
      <c r="B90" s="27">
        <v>4.4000000000000004</v>
      </c>
      <c r="C90" s="21" t="s">
        <v>14</v>
      </c>
      <c r="D90" s="21" t="s">
        <v>30</v>
      </c>
      <c r="E90" s="28"/>
      <c r="F90" s="25">
        <v>1</v>
      </c>
      <c r="G90" s="26">
        <f t="shared" si="8"/>
        <v>0</v>
      </c>
      <c r="H90" s="25">
        <v>2.6399999999999997</v>
      </c>
      <c r="I90" s="25" t="s">
        <v>14</v>
      </c>
      <c r="J90" s="28"/>
      <c r="K90" s="25">
        <v>1</v>
      </c>
      <c r="L90" s="26">
        <f t="shared" si="9"/>
        <v>0</v>
      </c>
      <c r="M90" s="46"/>
    </row>
    <row r="91" spans="1:13" ht="15.75">
      <c r="B91" s="27">
        <v>2.6399999999999997</v>
      </c>
      <c r="C91" s="21" t="s">
        <v>14</v>
      </c>
      <c r="D91" s="21" t="s">
        <v>31</v>
      </c>
      <c r="E91" s="28"/>
      <c r="F91" s="25">
        <v>1</v>
      </c>
      <c r="G91" s="26">
        <f t="shared" si="8"/>
        <v>0</v>
      </c>
      <c r="H91" s="25">
        <v>2.6399999999999997</v>
      </c>
      <c r="I91" s="25" t="s">
        <v>14</v>
      </c>
      <c r="J91" s="28"/>
      <c r="K91" s="25">
        <v>1</v>
      </c>
      <c r="L91" s="26">
        <f t="shared" si="9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B93" s="31" t="s">
        <v>33</v>
      </c>
      <c r="C93" s="21"/>
      <c r="D93" s="21" t="s">
        <v>34</v>
      </c>
      <c r="E93" s="25"/>
      <c r="F93" s="25">
        <v>2</v>
      </c>
      <c r="G93" s="30"/>
      <c r="H93" s="25"/>
      <c r="I93" s="25"/>
      <c r="J93" s="25"/>
      <c r="K93" s="25">
        <v>3</v>
      </c>
      <c r="L93" s="58"/>
      <c r="M93" s="46"/>
    </row>
    <row r="94" spans="1:13">
      <c r="A94" s="21"/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E94F7-9B9B-461B-80C1-20B7CB1AA721}">
  <dimension ref="B1:G73"/>
  <sheetViews>
    <sheetView workbookViewId="0">
      <selection activeCell="H16" sqref="H16"/>
    </sheetView>
  </sheetViews>
  <sheetFormatPr defaultRowHeight="15"/>
  <cols>
    <col min="2" max="2" width="36.140625" customWidth="1"/>
    <col min="3" max="3" width="22.28515625" customWidth="1"/>
    <col min="4" max="4" width="18.5703125" customWidth="1"/>
    <col min="5" max="5" width="12.5703125" customWidth="1"/>
    <col min="6" max="6" width="11.85546875" customWidth="1"/>
    <col min="7" max="7" width="15.85546875" bestFit="1" customWidth="1"/>
  </cols>
  <sheetData>
    <row r="1" spans="2:7">
      <c r="B1" s="112" t="s">
        <v>48</v>
      </c>
      <c r="C1" s="112"/>
      <c r="D1" s="112"/>
      <c r="E1" s="112"/>
      <c r="F1" s="112"/>
      <c r="G1" s="112"/>
    </row>
    <row r="2" spans="2:7">
      <c r="B2" s="41" t="s">
        <v>10</v>
      </c>
      <c r="C2" s="41" t="s">
        <v>49</v>
      </c>
      <c r="D2" s="41" t="s">
        <v>50</v>
      </c>
      <c r="E2" s="41" t="s">
        <v>9</v>
      </c>
      <c r="F2" s="42"/>
    </row>
    <row r="3" spans="2:7" ht="15.75">
      <c r="B3" s="43" t="s">
        <v>51</v>
      </c>
      <c r="C3" s="43"/>
      <c r="D3" s="43"/>
      <c r="E3" s="43"/>
      <c r="F3" s="47" t="s">
        <v>52</v>
      </c>
      <c r="G3" s="46" t="s">
        <v>53</v>
      </c>
    </row>
    <row r="4" spans="2:7" ht="15.75">
      <c r="B4" s="44" t="s">
        <v>54</v>
      </c>
      <c r="C4" s="44">
        <v>1</v>
      </c>
      <c r="D4" s="44">
        <v>12</v>
      </c>
      <c r="E4" s="44" t="s">
        <v>55</v>
      </c>
      <c r="F4" s="48"/>
      <c r="G4" s="49">
        <f>C4*F4*D4</f>
        <v>0</v>
      </c>
    </row>
    <row r="5" spans="2:7" ht="15.75">
      <c r="B5" s="44" t="s">
        <v>56</v>
      </c>
      <c r="C5" s="44"/>
      <c r="D5" s="44"/>
      <c r="E5" s="44" t="s">
        <v>16</v>
      </c>
      <c r="F5" s="48"/>
      <c r="G5" s="49"/>
    </row>
    <row r="6" spans="2:7" ht="15.75">
      <c r="B6" s="43" t="s">
        <v>57</v>
      </c>
      <c r="C6" s="43"/>
      <c r="D6" s="43"/>
      <c r="E6" s="43"/>
      <c r="F6" s="47"/>
      <c r="G6" s="49"/>
    </row>
    <row r="7" spans="2:7" ht="15.75">
      <c r="B7" s="44" t="s">
        <v>54</v>
      </c>
      <c r="C7" s="44">
        <v>1</v>
      </c>
      <c r="D7" s="44">
        <v>12</v>
      </c>
      <c r="E7" s="44" t="s">
        <v>55</v>
      </c>
      <c r="F7" s="48"/>
      <c r="G7" s="49">
        <f>C7*F7*D7</f>
        <v>0</v>
      </c>
    </row>
    <row r="8" spans="2:7" ht="15.75">
      <c r="B8" s="53" t="s">
        <v>58</v>
      </c>
      <c r="C8" s="53"/>
      <c r="D8" s="53"/>
      <c r="E8" s="53"/>
      <c r="F8" s="48"/>
      <c r="G8" s="49"/>
    </row>
    <row r="9" spans="2:7" ht="15.75">
      <c r="B9" s="44" t="s">
        <v>54</v>
      </c>
      <c r="C9" s="44">
        <v>1</v>
      </c>
      <c r="D9" s="44">
        <v>12</v>
      </c>
      <c r="E9" s="44" t="s">
        <v>55</v>
      </c>
      <c r="F9" s="48"/>
      <c r="G9" s="49">
        <f>C9*F9*D9</f>
        <v>0</v>
      </c>
    </row>
    <row r="10" spans="2:7" ht="15.75">
      <c r="B10" s="44" t="s">
        <v>56</v>
      </c>
      <c r="C10" s="44"/>
      <c r="D10" s="44"/>
      <c r="E10" s="44" t="s">
        <v>16</v>
      </c>
      <c r="F10" s="48"/>
      <c r="G10" s="49"/>
    </row>
    <row r="11" spans="2:7" ht="15.75">
      <c r="B11" s="43" t="s">
        <v>59</v>
      </c>
      <c r="C11" s="43"/>
      <c r="D11" s="43"/>
      <c r="E11" s="43"/>
      <c r="F11" s="47"/>
      <c r="G11" s="49"/>
    </row>
    <row r="12" spans="2:7" ht="15.75">
      <c r="B12" s="44" t="s">
        <v>54</v>
      </c>
      <c r="C12" s="44">
        <v>3</v>
      </c>
      <c r="D12" s="44">
        <v>12</v>
      </c>
      <c r="E12" s="44" t="s">
        <v>55</v>
      </c>
      <c r="F12" s="48"/>
      <c r="G12" s="49">
        <f>C12*F12*D12</f>
        <v>0</v>
      </c>
    </row>
    <row r="13" spans="2:7" ht="15.75">
      <c r="B13" s="44" t="s">
        <v>56</v>
      </c>
      <c r="C13" s="44"/>
      <c r="D13" s="44"/>
      <c r="E13" s="44" t="s">
        <v>16</v>
      </c>
      <c r="F13" s="48"/>
      <c r="G13" s="49"/>
    </row>
    <row r="14" spans="2:7" ht="15.75">
      <c r="B14" s="43" t="s">
        <v>60</v>
      </c>
      <c r="C14" s="43"/>
      <c r="D14" s="43"/>
      <c r="E14" s="43"/>
      <c r="F14" s="47"/>
      <c r="G14" s="49"/>
    </row>
    <row r="15" spans="2:7" ht="15.75">
      <c r="B15" s="44" t="s">
        <v>61</v>
      </c>
      <c r="C15" s="44">
        <v>1</v>
      </c>
      <c r="D15" s="44">
        <v>12</v>
      </c>
      <c r="E15" s="44" t="s">
        <v>62</v>
      </c>
      <c r="F15" s="48"/>
      <c r="G15" s="49">
        <f t="shared" ref="G15" si="0">C15*F15*D15</f>
        <v>0</v>
      </c>
    </row>
    <row r="16" spans="2:7" ht="60.75">
      <c r="B16" s="45" t="s">
        <v>63</v>
      </c>
      <c r="C16" s="45"/>
      <c r="D16" s="45"/>
      <c r="E16" s="54" t="s">
        <v>64</v>
      </c>
      <c r="F16" s="50"/>
      <c r="G16" s="49"/>
    </row>
    <row r="17" spans="2:7">
      <c r="B17" s="55" t="s">
        <v>65</v>
      </c>
      <c r="C17" s="55" t="s">
        <v>33</v>
      </c>
      <c r="D17" s="44">
        <v>12</v>
      </c>
      <c r="E17" s="55"/>
      <c r="F17" s="56"/>
      <c r="G17" s="49"/>
    </row>
    <row r="18" spans="2:7">
      <c r="B18" s="46"/>
      <c r="C18" s="46"/>
      <c r="D18" s="46"/>
      <c r="E18" s="46"/>
      <c r="F18" s="57"/>
      <c r="G18" s="49"/>
    </row>
    <row r="19" spans="2:7">
      <c r="B19" s="46"/>
      <c r="C19" s="55"/>
      <c r="D19" s="55"/>
      <c r="E19" s="46"/>
      <c r="F19" s="46"/>
      <c r="G19" s="49"/>
    </row>
    <row r="20" spans="2:7">
      <c r="B20" s="46" t="s">
        <v>66</v>
      </c>
      <c r="C20" s="55" t="s">
        <v>33</v>
      </c>
      <c r="D20" s="44">
        <v>12</v>
      </c>
      <c r="E20" s="46"/>
      <c r="F20" s="46"/>
      <c r="G20" s="49"/>
    </row>
    <row r="21" spans="2:7">
      <c r="B21" s="46" t="s">
        <v>67</v>
      </c>
      <c r="C21" s="55" t="s">
        <v>33</v>
      </c>
      <c r="D21" s="44">
        <v>12</v>
      </c>
      <c r="E21" s="46"/>
      <c r="F21" s="46"/>
      <c r="G21" s="49"/>
    </row>
    <row r="22" spans="2:7">
      <c r="B22" s="46" t="s">
        <v>68</v>
      </c>
      <c r="C22" s="46" t="s">
        <v>33</v>
      </c>
      <c r="D22" s="44">
        <v>12</v>
      </c>
      <c r="E22" s="46"/>
      <c r="F22" s="46"/>
      <c r="G22" s="49"/>
    </row>
    <row r="23" spans="2:7">
      <c r="G23" s="49">
        <f>SUM(G4:G22)</f>
        <v>0</v>
      </c>
    </row>
    <row r="26" spans="2:7">
      <c r="B26" s="113" t="s">
        <v>69</v>
      </c>
      <c r="C26" s="113"/>
      <c r="D26" s="113"/>
      <c r="E26" s="113"/>
      <c r="F26" s="113"/>
      <c r="G26" s="113"/>
    </row>
    <row r="27" spans="2:7">
      <c r="B27" s="41" t="s">
        <v>10</v>
      </c>
      <c r="C27" s="41" t="s">
        <v>49</v>
      </c>
      <c r="D27" s="41" t="s">
        <v>50</v>
      </c>
      <c r="E27" s="41" t="s">
        <v>9</v>
      </c>
      <c r="F27" s="42"/>
    </row>
    <row r="28" spans="2:7" ht="15.75">
      <c r="B28" s="43" t="s">
        <v>51</v>
      </c>
      <c r="C28" s="43"/>
      <c r="D28" s="43"/>
      <c r="E28" s="43"/>
      <c r="F28" s="47" t="s">
        <v>52</v>
      </c>
      <c r="G28" s="46" t="s">
        <v>53</v>
      </c>
    </row>
    <row r="29" spans="2:7" ht="15.75">
      <c r="B29" s="44" t="s">
        <v>54</v>
      </c>
      <c r="C29" s="44">
        <v>1</v>
      </c>
      <c r="D29" s="44">
        <v>12</v>
      </c>
      <c r="E29" s="44" t="s">
        <v>55</v>
      </c>
      <c r="F29" s="48"/>
      <c r="G29" s="49">
        <f>C29*F29*D29</f>
        <v>0</v>
      </c>
    </row>
    <row r="30" spans="2:7" ht="15.75">
      <c r="B30" s="44" t="s">
        <v>56</v>
      </c>
      <c r="C30" s="44"/>
      <c r="D30" s="44"/>
      <c r="E30" s="44" t="s">
        <v>16</v>
      </c>
      <c r="F30" s="48"/>
      <c r="G30" s="49"/>
    </row>
    <row r="31" spans="2:7" ht="15.75">
      <c r="B31" s="43" t="s">
        <v>57</v>
      </c>
      <c r="C31" s="43"/>
      <c r="D31" s="43"/>
      <c r="E31" s="43"/>
      <c r="F31" s="47"/>
      <c r="G31" s="49"/>
    </row>
    <row r="32" spans="2:7" ht="15.75">
      <c r="B32" s="44" t="s">
        <v>54</v>
      </c>
      <c r="C32" s="44">
        <v>1</v>
      </c>
      <c r="D32" s="44">
        <v>12</v>
      </c>
      <c r="E32" s="44" t="s">
        <v>55</v>
      </c>
      <c r="F32" s="48"/>
      <c r="G32" s="49">
        <f>C32*F32*D32</f>
        <v>0</v>
      </c>
    </row>
    <row r="33" spans="2:7" ht="15.75">
      <c r="B33" s="53" t="s">
        <v>58</v>
      </c>
      <c r="C33" s="53"/>
      <c r="D33" s="53"/>
      <c r="E33" s="53"/>
      <c r="F33" s="48"/>
      <c r="G33" s="49"/>
    </row>
    <row r="34" spans="2:7" ht="15.75">
      <c r="B34" s="44" t="s">
        <v>54</v>
      </c>
      <c r="C34" s="44">
        <v>1</v>
      </c>
      <c r="D34" s="44">
        <v>12</v>
      </c>
      <c r="E34" s="44" t="s">
        <v>55</v>
      </c>
      <c r="F34" s="48"/>
      <c r="G34" s="49">
        <f>C34*F34*D34</f>
        <v>0</v>
      </c>
    </row>
    <row r="35" spans="2:7" ht="15.75">
      <c r="B35" s="44" t="s">
        <v>56</v>
      </c>
      <c r="C35" s="44"/>
      <c r="D35" s="44"/>
      <c r="E35" s="44" t="s">
        <v>16</v>
      </c>
      <c r="F35" s="48"/>
      <c r="G35" s="49"/>
    </row>
    <row r="36" spans="2:7" ht="15.75">
      <c r="B36" s="43" t="s">
        <v>59</v>
      </c>
      <c r="C36" s="43"/>
      <c r="D36" s="43"/>
      <c r="E36" s="43"/>
      <c r="F36" s="47"/>
      <c r="G36" s="49"/>
    </row>
    <row r="37" spans="2:7" ht="15.75">
      <c r="B37" s="44" t="s">
        <v>54</v>
      </c>
      <c r="C37" s="44">
        <v>3</v>
      </c>
      <c r="D37" s="44">
        <v>12</v>
      </c>
      <c r="E37" s="44" t="s">
        <v>55</v>
      </c>
      <c r="F37" s="48"/>
      <c r="G37" s="49">
        <f>C37*F37*D37</f>
        <v>0</v>
      </c>
    </row>
    <row r="38" spans="2:7" ht="15.75">
      <c r="B38" s="44" t="s">
        <v>56</v>
      </c>
      <c r="C38" s="44"/>
      <c r="D38" s="44"/>
      <c r="E38" s="44" t="s">
        <v>16</v>
      </c>
      <c r="F38" s="48"/>
      <c r="G38" s="49"/>
    </row>
    <row r="39" spans="2:7" ht="15.75">
      <c r="B39" s="43" t="s">
        <v>60</v>
      </c>
      <c r="C39" s="43"/>
      <c r="D39" s="43"/>
      <c r="E39" s="43"/>
      <c r="F39" s="47"/>
      <c r="G39" s="49"/>
    </row>
    <row r="40" spans="2:7" ht="15.75">
      <c r="B40" s="44" t="s">
        <v>61</v>
      </c>
      <c r="C40" s="44">
        <v>1</v>
      </c>
      <c r="D40" s="44">
        <v>12</v>
      </c>
      <c r="E40" s="44" t="s">
        <v>62</v>
      </c>
      <c r="F40" s="48"/>
      <c r="G40" s="49">
        <f t="shared" ref="G40" si="1">C40*F40*D40</f>
        <v>0</v>
      </c>
    </row>
    <row r="41" spans="2:7" ht="60.75">
      <c r="B41" s="45" t="s">
        <v>63</v>
      </c>
      <c r="C41" s="45"/>
      <c r="D41" s="45"/>
      <c r="E41" s="54" t="s">
        <v>64</v>
      </c>
      <c r="F41" s="50"/>
      <c r="G41" s="49"/>
    </row>
    <row r="42" spans="2:7">
      <c r="B42" s="55" t="s">
        <v>65</v>
      </c>
      <c r="C42" s="55" t="s">
        <v>33</v>
      </c>
      <c r="D42" s="44">
        <v>12</v>
      </c>
      <c r="E42" s="55"/>
      <c r="F42" s="56"/>
      <c r="G42" s="49"/>
    </row>
    <row r="43" spans="2:7">
      <c r="B43" s="46"/>
      <c r="C43" s="46"/>
      <c r="D43" s="46"/>
      <c r="E43" s="46"/>
      <c r="F43" s="57"/>
      <c r="G43" s="49"/>
    </row>
    <row r="44" spans="2:7">
      <c r="B44" s="46"/>
      <c r="C44" s="55"/>
      <c r="D44" s="55"/>
      <c r="E44" s="46"/>
      <c r="F44" s="46"/>
      <c r="G44" s="49"/>
    </row>
    <row r="45" spans="2:7">
      <c r="B45" s="46" t="s">
        <v>66</v>
      </c>
      <c r="C45" s="55" t="s">
        <v>33</v>
      </c>
      <c r="D45" s="44">
        <v>12</v>
      </c>
      <c r="E45" s="46"/>
      <c r="F45" s="46"/>
      <c r="G45" s="49"/>
    </row>
    <row r="46" spans="2:7">
      <c r="B46" s="46" t="s">
        <v>67</v>
      </c>
      <c r="C46" s="55" t="s">
        <v>33</v>
      </c>
      <c r="D46" s="44">
        <v>12</v>
      </c>
      <c r="E46" s="46"/>
      <c r="F46" s="46"/>
      <c r="G46" s="49"/>
    </row>
    <row r="47" spans="2:7">
      <c r="B47" s="46" t="s">
        <v>68</v>
      </c>
      <c r="C47" s="46" t="s">
        <v>33</v>
      </c>
      <c r="D47" s="44">
        <v>12</v>
      </c>
      <c r="E47" s="46"/>
      <c r="F47" s="46"/>
      <c r="G47" s="49"/>
    </row>
    <row r="48" spans="2:7">
      <c r="G48" s="49">
        <f>SUM(G29:G47)</f>
        <v>0</v>
      </c>
    </row>
    <row r="49" spans="2:7">
      <c r="G49" s="71"/>
    </row>
    <row r="50" spans="2:7">
      <c r="G50" s="71"/>
    </row>
    <row r="51" spans="2:7">
      <c r="B51" s="114" t="s">
        <v>70</v>
      </c>
      <c r="C51" s="114"/>
      <c r="D51" s="114"/>
      <c r="E51" s="114"/>
      <c r="F51" s="114"/>
      <c r="G51" s="114"/>
    </row>
    <row r="52" spans="2:7">
      <c r="B52" s="41" t="s">
        <v>10</v>
      </c>
      <c r="C52" s="41" t="s">
        <v>49</v>
      </c>
      <c r="D52" s="41" t="s">
        <v>50</v>
      </c>
      <c r="E52" s="41" t="s">
        <v>9</v>
      </c>
      <c r="F52" s="42"/>
    </row>
    <row r="53" spans="2:7" ht="15.75">
      <c r="B53" s="43" t="s">
        <v>51</v>
      </c>
      <c r="C53" s="43"/>
      <c r="D53" s="43"/>
      <c r="E53" s="43"/>
      <c r="F53" s="47" t="s">
        <v>52</v>
      </c>
      <c r="G53" s="46" t="s">
        <v>53</v>
      </c>
    </row>
    <row r="54" spans="2:7" ht="15.75">
      <c r="B54" s="44" t="s">
        <v>54</v>
      </c>
      <c r="C54" s="44">
        <v>1</v>
      </c>
      <c r="D54" s="44">
        <v>12</v>
      </c>
      <c r="E54" s="44" t="s">
        <v>55</v>
      </c>
      <c r="F54" s="48"/>
      <c r="G54" s="49">
        <f>C54*F54*D54</f>
        <v>0</v>
      </c>
    </row>
    <row r="55" spans="2:7" ht="15.75">
      <c r="B55" s="44" t="s">
        <v>56</v>
      </c>
      <c r="C55" s="44"/>
      <c r="D55" s="44"/>
      <c r="E55" s="44" t="s">
        <v>16</v>
      </c>
      <c r="F55" s="48"/>
      <c r="G55" s="49"/>
    </row>
    <row r="56" spans="2:7" ht="15.75">
      <c r="B56" s="43" t="s">
        <v>57</v>
      </c>
      <c r="C56" s="43"/>
      <c r="D56" s="43"/>
      <c r="E56" s="43"/>
      <c r="F56" s="47"/>
      <c r="G56" s="49"/>
    </row>
    <row r="57" spans="2:7" ht="15.75">
      <c r="B57" s="44" t="s">
        <v>54</v>
      </c>
      <c r="C57" s="44">
        <v>1</v>
      </c>
      <c r="D57" s="44">
        <v>12</v>
      </c>
      <c r="E57" s="44" t="s">
        <v>55</v>
      </c>
      <c r="F57" s="48"/>
      <c r="G57" s="49">
        <f>C57*F57*D57</f>
        <v>0</v>
      </c>
    </row>
    <row r="58" spans="2:7" ht="15.75">
      <c r="B58" s="53" t="s">
        <v>58</v>
      </c>
      <c r="C58" s="53"/>
      <c r="D58" s="53"/>
      <c r="E58" s="53"/>
      <c r="F58" s="48"/>
      <c r="G58" s="49"/>
    </row>
    <row r="59" spans="2:7" ht="15.75">
      <c r="B59" s="44" t="s">
        <v>54</v>
      </c>
      <c r="C59" s="44">
        <v>1</v>
      </c>
      <c r="D59" s="44">
        <v>12</v>
      </c>
      <c r="E59" s="44" t="s">
        <v>55</v>
      </c>
      <c r="F59" s="48"/>
      <c r="G59" s="49">
        <f>C59*F59*D59</f>
        <v>0</v>
      </c>
    </row>
    <row r="60" spans="2:7" ht="15.75">
      <c r="B60" s="44" t="s">
        <v>56</v>
      </c>
      <c r="C60" s="44"/>
      <c r="D60" s="44"/>
      <c r="E60" s="44" t="s">
        <v>16</v>
      </c>
      <c r="F60" s="48"/>
      <c r="G60" s="49"/>
    </row>
    <row r="61" spans="2:7" ht="15.75">
      <c r="B61" s="43" t="s">
        <v>59</v>
      </c>
      <c r="C61" s="43"/>
      <c r="D61" s="43"/>
      <c r="E61" s="43"/>
      <c r="F61" s="47"/>
      <c r="G61" s="49"/>
    </row>
    <row r="62" spans="2:7" ht="15.75">
      <c r="B62" s="44" t="s">
        <v>54</v>
      </c>
      <c r="C62" s="44">
        <v>3</v>
      </c>
      <c r="D62" s="44">
        <v>12</v>
      </c>
      <c r="E62" s="44" t="s">
        <v>55</v>
      </c>
      <c r="F62" s="48"/>
      <c r="G62" s="49">
        <f>C62*F62*D62</f>
        <v>0</v>
      </c>
    </row>
    <row r="63" spans="2:7" ht="15.75">
      <c r="B63" s="44" t="s">
        <v>56</v>
      </c>
      <c r="C63" s="44"/>
      <c r="D63" s="44"/>
      <c r="E63" s="44" t="s">
        <v>16</v>
      </c>
      <c r="F63" s="48"/>
      <c r="G63" s="49"/>
    </row>
    <row r="64" spans="2:7" ht="15.75">
      <c r="B64" s="43" t="s">
        <v>60</v>
      </c>
      <c r="C64" s="43"/>
      <c r="D64" s="43"/>
      <c r="E64" s="43"/>
      <c r="F64" s="47"/>
      <c r="G64" s="49"/>
    </row>
    <row r="65" spans="2:7" ht="15.75">
      <c r="B65" s="44" t="s">
        <v>61</v>
      </c>
      <c r="C65" s="44">
        <v>1</v>
      </c>
      <c r="D65" s="44">
        <v>12</v>
      </c>
      <c r="E65" s="44" t="s">
        <v>62</v>
      </c>
      <c r="F65" s="48"/>
      <c r="G65" s="49">
        <f t="shared" ref="G65" si="2">C65*F65*D65</f>
        <v>0</v>
      </c>
    </row>
    <row r="66" spans="2:7" ht="60.75">
      <c r="B66" s="45" t="s">
        <v>63</v>
      </c>
      <c r="C66" s="45"/>
      <c r="D66" s="45"/>
      <c r="E66" s="54" t="s">
        <v>64</v>
      </c>
      <c r="F66" s="50"/>
      <c r="G66" s="49"/>
    </row>
    <row r="67" spans="2:7">
      <c r="B67" s="55" t="s">
        <v>65</v>
      </c>
      <c r="C67" s="55" t="s">
        <v>33</v>
      </c>
      <c r="D67" s="44">
        <v>12</v>
      </c>
      <c r="E67" s="55"/>
      <c r="F67" s="56"/>
      <c r="G67" s="49"/>
    </row>
    <row r="68" spans="2:7">
      <c r="B68" s="46"/>
      <c r="C68" s="46"/>
      <c r="D68" s="46"/>
      <c r="E68" s="46"/>
      <c r="F68" s="57"/>
      <c r="G68" s="49"/>
    </row>
    <row r="69" spans="2:7">
      <c r="B69" s="46"/>
      <c r="C69" s="55"/>
      <c r="D69" s="55"/>
      <c r="E69" s="46"/>
      <c r="F69" s="46"/>
      <c r="G69" s="49"/>
    </row>
    <row r="70" spans="2:7">
      <c r="B70" s="46" t="s">
        <v>66</v>
      </c>
      <c r="C70" s="55" t="s">
        <v>33</v>
      </c>
      <c r="D70" s="44">
        <v>12</v>
      </c>
      <c r="E70" s="46"/>
      <c r="F70" s="46"/>
      <c r="G70" s="49"/>
    </row>
    <row r="71" spans="2:7">
      <c r="B71" s="46" t="s">
        <v>67</v>
      </c>
      <c r="C71" s="55" t="s">
        <v>33</v>
      </c>
      <c r="D71" s="44">
        <v>12</v>
      </c>
      <c r="E71" s="46"/>
      <c r="F71" s="46"/>
      <c r="G71" s="49"/>
    </row>
    <row r="72" spans="2:7">
      <c r="B72" s="46" t="s">
        <v>68</v>
      </c>
      <c r="C72" s="46" t="s">
        <v>33</v>
      </c>
      <c r="D72" s="44">
        <v>12</v>
      </c>
      <c r="E72" s="46"/>
      <c r="F72" s="46"/>
      <c r="G72" s="49"/>
    </row>
    <row r="73" spans="2:7">
      <c r="G73" s="49">
        <f>SUM(G54:G72)</f>
        <v>0</v>
      </c>
    </row>
  </sheetData>
  <sheetProtection sheet="1" objects="1" scenarios="1"/>
  <protectedRanges>
    <protectedRange sqref="F1:F1048576" name="Range1"/>
  </protectedRanges>
  <mergeCells count="3">
    <mergeCell ref="B1:G1"/>
    <mergeCell ref="B26:G26"/>
    <mergeCell ref="B51:G5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528992-233e-4985-b15d-8a26be64d846">
      <Terms xmlns="http://schemas.microsoft.com/office/infopath/2007/PartnerControls"/>
    </lcf76f155ced4ddcb4097134ff3c332f>
    <TaxCatchAll xmlns="67c2f4cc-5cd3-46b1-b2fc-4d9389f1314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4FD45DDFA15C4BA0D5218B315A8CB9" ma:contentTypeVersion="14" ma:contentTypeDescription="Create a new document." ma:contentTypeScope="" ma:versionID="f2cc222fcc778121dfe7494fb890e528">
  <xsd:schema xmlns:xsd="http://www.w3.org/2001/XMLSchema" xmlns:xs="http://www.w3.org/2001/XMLSchema" xmlns:p="http://schemas.microsoft.com/office/2006/metadata/properties" xmlns:ns2="69528992-233e-4985-b15d-8a26be64d846" xmlns:ns3="67c2f4cc-5cd3-46b1-b2fc-4d9389f13146" targetNamespace="http://schemas.microsoft.com/office/2006/metadata/properties" ma:root="true" ma:fieldsID="298f7b73ac90ab4db66210114ee3b57c" ns2:_="" ns3:_="">
    <xsd:import namespace="69528992-233e-4985-b15d-8a26be64d846"/>
    <xsd:import namespace="67c2f4cc-5cd3-46b1-b2fc-4d9389f131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28992-233e-4985-b15d-8a26be64d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ac19319-c8f2-47a2-a072-c64feff92b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2f4cc-5cd3-46b1-b2fc-4d9389f1314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748b8db-fac5-480c-89b1-d76083019f36}" ma:internalName="TaxCatchAll" ma:showField="CatchAllData" ma:web="67c2f4cc-5cd3-46b1-b2fc-4d9389f131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39E425-F131-47F3-9538-7A90922F4BC4}"/>
</file>

<file path=customXml/itemProps2.xml><?xml version="1.0" encoding="utf-8"?>
<ds:datastoreItem xmlns:ds="http://schemas.openxmlformats.org/officeDocument/2006/customXml" ds:itemID="{0C9F9CC1-96A7-4CBD-A86F-94529D233431}"/>
</file>

<file path=customXml/itemProps3.xml><?xml version="1.0" encoding="utf-8"?>
<ds:datastoreItem xmlns:ds="http://schemas.openxmlformats.org/officeDocument/2006/customXml" ds:itemID="{2F853DB0-10EF-4254-99A5-A8E0873BBD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Avia Aiken-Brown</dc:creator>
  <cp:keywords/>
  <dc:description/>
  <cp:lastModifiedBy>Geordae Seymour</cp:lastModifiedBy>
  <cp:revision/>
  <dcterms:created xsi:type="dcterms:W3CDTF">2024-11-04T19:03:27Z</dcterms:created>
  <dcterms:modified xsi:type="dcterms:W3CDTF">2024-11-29T23:24:42Z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0x010100664FD45DDFA15C4BA0D5218B315A8CB9</vt:lpwstr>
  </property>
  <property fmtid="{D5CDD505-2E9C-101B-9397-08002B2CF9AE}" pid="3" name="MediaServiceImageTags">
    <vt:lpwstr/>
  </property>
</Properties>
</file>