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whyte\OneDrive - Jamaica Public Service Co. LTD\Vegetation Management\Contractors\"/>
    </mc:Choice>
  </mc:AlternateContent>
  <bookViews>
    <workbookView xWindow="0" yWindow="0" windowWidth="23040" windowHeight="9192" activeTab="7"/>
  </bookViews>
  <sheets>
    <sheet name="CARDIFF HALL 210" sheetId="19" r:id="rId1"/>
    <sheet name="CARDIFF HALL 310" sheetId="31" r:id="rId2"/>
    <sheet name="OCHO RIOS 310" sheetId="32" r:id="rId3"/>
    <sheet name="OCHO RIOS 410" sheetId="33" r:id="rId4"/>
    <sheet name="OCHO RIOS 510" sheetId="34" r:id="rId5"/>
    <sheet name="ROARING RIVER 210" sheetId="35" r:id="rId6"/>
    <sheet name="ROARING RIVER 310" sheetId="36" r:id="rId7"/>
    <sheet name="ROARING RIVER 410" sheetId="37" r:id="rId8"/>
    <sheet name="Transport " sheetId="38" r:id="rId9"/>
    <sheet name="TotalCost" sheetId="39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38" l="1"/>
  <c r="G71" i="38"/>
  <c r="G70" i="38"/>
  <c r="G67" i="38"/>
  <c r="G65" i="38"/>
  <c r="G62" i="38"/>
  <c r="G59" i="38"/>
  <c r="G57" i="38"/>
  <c r="G54" i="38"/>
  <c r="G73" i="38" s="1"/>
  <c r="G47" i="38"/>
  <c r="G46" i="38"/>
  <c r="G45" i="38"/>
  <c r="G42" i="38"/>
  <c r="G40" i="38"/>
  <c r="G37" i="38"/>
  <c r="G34" i="38"/>
  <c r="G32" i="38"/>
  <c r="G29" i="38"/>
  <c r="G48" i="38" s="1"/>
  <c r="G22" i="38"/>
  <c r="G21" i="38"/>
  <c r="G20" i="38"/>
  <c r="G17" i="38"/>
  <c r="G15" i="38"/>
  <c r="G12" i="38"/>
  <c r="G9" i="38"/>
  <c r="G7" i="38"/>
  <c r="G4" i="38"/>
  <c r="G23" i="38" s="1"/>
  <c r="L93" i="37"/>
  <c r="G93" i="37"/>
  <c r="L60" i="37"/>
  <c r="G60" i="37"/>
  <c r="G27" i="37"/>
  <c r="L93" i="36"/>
  <c r="G93" i="36"/>
  <c r="L60" i="36"/>
  <c r="G60" i="36"/>
  <c r="G27" i="36"/>
  <c r="L60" i="35"/>
  <c r="G60" i="35"/>
  <c r="G27" i="35"/>
  <c r="L93" i="34"/>
  <c r="G93" i="34"/>
  <c r="L60" i="34"/>
  <c r="G60" i="34"/>
  <c r="G27" i="34"/>
  <c r="L93" i="33"/>
  <c r="G93" i="33"/>
  <c r="L60" i="33"/>
  <c r="G60" i="33"/>
  <c r="G27" i="33"/>
  <c r="L93" i="32"/>
  <c r="G93" i="32"/>
  <c r="L60" i="32"/>
  <c r="G60" i="32"/>
  <c r="G27" i="32"/>
  <c r="L93" i="31"/>
  <c r="G93" i="31"/>
  <c r="L60" i="31"/>
  <c r="G60" i="31"/>
  <c r="G27" i="31"/>
  <c r="L93" i="19"/>
  <c r="G93" i="19"/>
  <c r="L60" i="19"/>
  <c r="G60" i="19"/>
  <c r="G27" i="19"/>
  <c r="L87" i="37"/>
  <c r="G87" i="37"/>
  <c r="L54" i="37"/>
  <c r="G54" i="37"/>
  <c r="G25" i="37"/>
  <c r="G24" i="37"/>
  <c r="G23" i="37"/>
  <c r="G22" i="37"/>
  <c r="G21" i="37"/>
  <c r="G20" i="37"/>
  <c r="G28" i="37" s="1"/>
  <c r="L87" i="36"/>
  <c r="G87" i="36"/>
  <c r="L54" i="36"/>
  <c r="G54" i="36"/>
  <c r="G25" i="36"/>
  <c r="G24" i="36"/>
  <c r="G23" i="36"/>
  <c r="G22" i="36"/>
  <c r="G21" i="36"/>
  <c r="G20" i="36"/>
  <c r="G28" i="36" s="1"/>
  <c r="L87" i="35"/>
  <c r="G87" i="35"/>
  <c r="L54" i="35"/>
  <c r="G54" i="35"/>
  <c r="G25" i="35"/>
  <c r="G24" i="35"/>
  <c r="G23" i="35"/>
  <c r="G22" i="35"/>
  <c r="G21" i="35"/>
  <c r="G20" i="35"/>
  <c r="G28" i="35" s="1"/>
  <c r="L87" i="34"/>
  <c r="G87" i="34"/>
  <c r="L54" i="34"/>
  <c r="G54" i="34"/>
  <c r="G25" i="34"/>
  <c r="G24" i="34"/>
  <c r="G23" i="34"/>
  <c r="G22" i="34"/>
  <c r="G21" i="34"/>
  <c r="G20" i="34"/>
  <c r="G28" i="34" s="1"/>
  <c r="L87" i="33"/>
  <c r="G87" i="33"/>
  <c r="L54" i="33"/>
  <c r="G54" i="33"/>
  <c r="G25" i="33"/>
  <c r="G24" i="33"/>
  <c r="G23" i="33"/>
  <c r="G22" i="33"/>
  <c r="G21" i="33"/>
  <c r="G20" i="33"/>
  <c r="G28" i="33" s="1"/>
  <c r="L87" i="32"/>
  <c r="G87" i="32"/>
  <c r="L54" i="32"/>
  <c r="G54" i="32"/>
  <c r="G25" i="32"/>
  <c r="G24" i="32"/>
  <c r="G23" i="32"/>
  <c r="G22" i="32"/>
  <c r="G21" i="32"/>
  <c r="G20" i="32"/>
  <c r="G28" i="32" s="1"/>
  <c r="L87" i="31"/>
  <c r="G87" i="31"/>
  <c r="L54" i="31"/>
  <c r="G54" i="31"/>
  <c r="G25" i="31"/>
  <c r="G24" i="31"/>
  <c r="G23" i="31"/>
  <c r="G22" i="31"/>
  <c r="G21" i="31"/>
  <c r="G20" i="31"/>
  <c r="G28" i="31" s="1"/>
  <c r="G16" i="37" l="1"/>
  <c r="G15" i="37"/>
  <c r="G14" i="37"/>
  <c r="G13" i="37"/>
  <c r="G12" i="37"/>
  <c r="G11" i="37"/>
  <c r="G10" i="37"/>
  <c r="L58" i="37"/>
  <c r="G58" i="37"/>
  <c r="L57" i="37"/>
  <c r="G57" i="37"/>
  <c r="L56" i="37"/>
  <c r="G56" i="37"/>
  <c r="L55" i="37"/>
  <c r="G55" i="37"/>
  <c r="L53" i="37"/>
  <c r="L61" i="37" s="1"/>
  <c r="G53" i="37"/>
  <c r="G61" i="37" s="1"/>
  <c r="L49" i="37"/>
  <c r="G49" i="37"/>
  <c r="L48" i="37"/>
  <c r="G48" i="37"/>
  <c r="L47" i="37"/>
  <c r="G47" i="37"/>
  <c r="L46" i="37"/>
  <c r="G46" i="37"/>
  <c r="L45" i="37"/>
  <c r="G45" i="37"/>
  <c r="L44" i="37"/>
  <c r="G44" i="37"/>
  <c r="L43" i="37"/>
  <c r="G43" i="37"/>
  <c r="L91" i="37"/>
  <c r="G91" i="37"/>
  <c r="L90" i="37"/>
  <c r="G90" i="37"/>
  <c r="L89" i="37"/>
  <c r="G89" i="37"/>
  <c r="L88" i="37"/>
  <c r="G88" i="37"/>
  <c r="L86" i="37"/>
  <c r="L94" i="37" s="1"/>
  <c r="G86" i="37"/>
  <c r="G94" i="37" s="1"/>
  <c r="L82" i="37"/>
  <c r="G82" i="37"/>
  <c r="L81" i="37"/>
  <c r="G81" i="37"/>
  <c r="L80" i="37"/>
  <c r="G80" i="37"/>
  <c r="L79" i="37"/>
  <c r="G79" i="37"/>
  <c r="L78" i="37"/>
  <c r="G78" i="37"/>
  <c r="L77" i="37"/>
  <c r="G77" i="37"/>
  <c r="L76" i="37"/>
  <c r="G76" i="37"/>
  <c r="G16" i="36"/>
  <c r="G15" i="36"/>
  <c r="G14" i="36"/>
  <c r="G13" i="36"/>
  <c r="G12" i="36"/>
  <c r="G11" i="36"/>
  <c r="G10" i="36"/>
  <c r="L58" i="36"/>
  <c r="G58" i="36"/>
  <c r="L57" i="36"/>
  <c r="G57" i="36"/>
  <c r="L56" i="36"/>
  <c r="G56" i="36"/>
  <c r="L55" i="36"/>
  <c r="G55" i="36"/>
  <c r="L53" i="36"/>
  <c r="L61" i="36" s="1"/>
  <c r="G53" i="36"/>
  <c r="G61" i="36" s="1"/>
  <c r="L49" i="36"/>
  <c r="G49" i="36"/>
  <c r="L48" i="36"/>
  <c r="G48" i="36"/>
  <c r="L47" i="36"/>
  <c r="G47" i="36"/>
  <c r="L46" i="36"/>
  <c r="G46" i="36"/>
  <c r="L45" i="36"/>
  <c r="G45" i="36"/>
  <c r="L44" i="36"/>
  <c r="G44" i="36"/>
  <c r="L43" i="36"/>
  <c r="G43" i="36"/>
  <c r="L91" i="36"/>
  <c r="G91" i="36"/>
  <c r="L90" i="36"/>
  <c r="G90" i="36"/>
  <c r="L89" i="36"/>
  <c r="G89" i="36"/>
  <c r="L88" i="36"/>
  <c r="G88" i="36"/>
  <c r="L86" i="36"/>
  <c r="L94" i="36" s="1"/>
  <c r="G86" i="36"/>
  <c r="G94" i="36" s="1"/>
  <c r="L82" i="36"/>
  <c r="G82" i="36"/>
  <c r="L81" i="36"/>
  <c r="G81" i="36"/>
  <c r="L80" i="36"/>
  <c r="G80" i="36"/>
  <c r="L79" i="36"/>
  <c r="G79" i="36"/>
  <c r="L78" i="36"/>
  <c r="G78" i="36"/>
  <c r="L77" i="36"/>
  <c r="G77" i="36"/>
  <c r="L76" i="36"/>
  <c r="G76" i="36"/>
  <c r="G16" i="35"/>
  <c r="G15" i="35"/>
  <c r="G14" i="35"/>
  <c r="G13" i="35"/>
  <c r="G12" i="35"/>
  <c r="G11" i="35"/>
  <c r="G10" i="35"/>
  <c r="L58" i="35"/>
  <c r="G58" i="35"/>
  <c r="L57" i="35"/>
  <c r="G57" i="35"/>
  <c r="L56" i="35"/>
  <c r="G56" i="35"/>
  <c r="L55" i="35"/>
  <c r="G55" i="35"/>
  <c r="L53" i="35"/>
  <c r="L61" i="35" s="1"/>
  <c r="G53" i="35"/>
  <c r="G61" i="35" s="1"/>
  <c r="L49" i="35"/>
  <c r="G49" i="35"/>
  <c r="L48" i="35"/>
  <c r="G48" i="35"/>
  <c r="L47" i="35"/>
  <c r="G47" i="35"/>
  <c r="L46" i="35"/>
  <c r="G46" i="35"/>
  <c r="L45" i="35"/>
  <c r="G45" i="35"/>
  <c r="L44" i="35"/>
  <c r="G44" i="35"/>
  <c r="L43" i="35"/>
  <c r="G43" i="35"/>
  <c r="L91" i="35"/>
  <c r="G91" i="35"/>
  <c r="L90" i="35"/>
  <c r="G90" i="35"/>
  <c r="L89" i="35"/>
  <c r="G89" i="35"/>
  <c r="L88" i="35"/>
  <c r="G88" i="35"/>
  <c r="L86" i="35"/>
  <c r="L94" i="35" s="1"/>
  <c r="G86" i="35"/>
  <c r="G94" i="35" s="1"/>
  <c r="L82" i="35"/>
  <c r="G82" i="35"/>
  <c r="L81" i="35"/>
  <c r="G81" i="35"/>
  <c r="L80" i="35"/>
  <c r="G80" i="35"/>
  <c r="L79" i="35"/>
  <c r="G79" i="35"/>
  <c r="L78" i="35"/>
  <c r="G78" i="35"/>
  <c r="L77" i="35"/>
  <c r="G77" i="35"/>
  <c r="L76" i="35"/>
  <c r="G76" i="35"/>
  <c r="G16" i="34"/>
  <c r="G15" i="34"/>
  <c r="G14" i="34"/>
  <c r="G13" i="34"/>
  <c r="G12" i="34"/>
  <c r="G11" i="34"/>
  <c r="G10" i="34"/>
  <c r="L58" i="34"/>
  <c r="G58" i="34"/>
  <c r="L57" i="34"/>
  <c r="G57" i="34"/>
  <c r="L56" i="34"/>
  <c r="G56" i="34"/>
  <c r="L55" i="34"/>
  <c r="G55" i="34"/>
  <c r="L53" i="34"/>
  <c r="L61" i="34" s="1"/>
  <c r="G53" i="34"/>
  <c r="G61" i="34" s="1"/>
  <c r="L49" i="34"/>
  <c r="G49" i="34"/>
  <c r="L48" i="34"/>
  <c r="G48" i="34"/>
  <c r="L47" i="34"/>
  <c r="G47" i="34"/>
  <c r="L46" i="34"/>
  <c r="G46" i="34"/>
  <c r="L45" i="34"/>
  <c r="G45" i="34"/>
  <c r="L44" i="34"/>
  <c r="G44" i="34"/>
  <c r="L43" i="34"/>
  <c r="G43" i="34"/>
  <c r="L91" i="34"/>
  <c r="G91" i="34"/>
  <c r="L90" i="34"/>
  <c r="G90" i="34"/>
  <c r="L89" i="34"/>
  <c r="G89" i="34"/>
  <c r="L88" i="34"/>
  <c r="G88" i="34"/>
  <c r="L86" i="34"/>
  <c r="L94" i="34" s="1"/>
  <c r="G86" i="34"/>
  <c r="G94" i="34" s="1"/>
  <c r="L82" i="34"/>
  <c r="G82" i="34"/>
  <c r="L81" i="34"/>
  <c r="G81" i="34"/>
  <c r="L80" i="34"/>
  <c r="G80" i="34"/>
  <c r="L79" i="34"/>
  <c r="G79" i="34"/>
  <c r="L78" i="34"/>
  <c r="G78" i="34"/>
  <c r="L77" i="34"/>
  <c r="G77" i="34"/>
  <c r="L76" i="34"/>
  <c r="G76" i="34"/>
  <c r="G16" i="33"/>
  <c r="G15" i="33"/>
  <c r="G14" i="33"/>
  <c r="G13" i="33"/>
  <c r="G12" i="33"/>
  <c r="G11" i="33"/>
  <c r="G10" i="33"/>
  <c r="L58" i="33"/>
  <c r="G58" i="33"/>
  <c r="L57" i="33"/>
  <c r="G57" i="33"/>
  <c r="L56" i="33"/>
  <c r="G56" i="33"/>
  <c r="L55" i="33"/>
  <c r="G55" i="33"/>
  <c r="L53" i="33"/>
  <c r="L61" i="33" s="1"/>
  <c r="G53" i="33"/>
  <c r="G61" i="33" s="1"/>
  <c r="L49" i="33"/>
  <c r="G49" i="33"/>
  <c r="L48" i="33"/>
  <c r="G48" i="33"/>
  <c r="L47" i="33"/>
  <c r="G47" i="33"/>
  <c r="L46" i="33"/>
  <c r="G46" i="33"/>
  <c r="L45" i="33"/>
  <c r="G45" i="33"/>
  <c r="L44" i="33"/>
  <c r="G44" i="33"/>
  <c r="L43" i="33"/>
  <c r="G43" i="33"/>
  <c r="L91" i="33"/>
  <c r="G91" i="33"/>
  <c r="L90" i="33"/>
  <c r="G90" i="33"/>
  <c r="L89" i="33"/>
  <c r="G89" i="33"/>
  <c r="L88" i="33"/>
  <c r="G88" i="33"/>
  <c r="L86" i="33"/>
  <c r="L94" i="33" s="1"/>
  <c r="G86" i="33"/>
  <c r="G94" i="33" s="1"/>
  <c r="L82" i="33"/>
  <c r="G82" i="33"/>
  <c r="L81" i="33"/>
  <c r="G81" i="33"/>
  <c r="L80" i="33"/>
  <c r="G80" i="33"/>
  <c r="L79" i="33"/>
  <c r="G79" i="33"/>
  <c r="L78" i="33"/>
  <c r="G78" i="33"/>
  <c r="L77" i="33"/>
  <c r="G77" i="33"/>
  <c r="L76" i="33"/>
  <c r="G76" i="33"/>
  <c r="G16" i="32"/>
  <c r="G15" i="32"/>
  <c r="G14" i="32"/>
  <c r="G13" i="32"/>
  <c r="G12" i="32"/>
  <c r="G11" i="32"/>
  <c r="G10" i="32"/>
  <c r="L58" i="32"/>
  <c r="G58" i="32"/>
  <c r="L57" i="32"/>
  <c r="G57" i="32"/>
  <c r="L56" i="32"/>
  <c r="G56" i="32"/>
  <c r="L55" i="32"/>
  <c r="G55" i="32"/>
  <c r="L53" i="32"/>
  <c r="L61" i="32" s="1"/>
  <c r="G53" i="32"/>
  <c r="G61" i="32" s="1"/>
  <c r="L49" i="32"/>
  <c r="G49" i="32"/>
  <c r="L48" i="32"/>
  <c r="G48" i="32"/>
  <c r="L47" i="32"/>
  <c r="G47" i="32"/>
  <c r="L46" i="32"/>
  <c r="G46" i="32"/>
  <c r="L45" i="32"/>
  <c r="G45" i="32"/>
  <c r="L44" i="32"/>
  <c r="G44" i="32"/>
  <c r="L43" i="32"/>
  <c r="G43" i="32"/>
  <c r="L91" i="32"/>
  <c r="G91" i="32"/>
  <c r="L90" i="32"/>
  <c r="G90" i="32"/>
  <c r="L89" i="32"/>
  <c r="G89" i="32"/>
  <c r="L88" i="32"/>
  <c r="G88" i="32"/>
  <c r="L86" i="32"/>
  <c r="L94" i="32" s="1"/>
  <c r="G86" i="32"/>
  <c r="G94" i="32" s="1"/>
  <c r="L82" i="32"/>
  <c r="G82" i="32"/>
  <c r="L81" i="32"/>
  <c r="G81" i="32"/>
  <c r="L80" i="32"/>
  <c r="G80" i="32"/>
  <c r="L79" i="32"/>
  <c r="G79" i="32"/>
  <c r="L78" i="32"/>
  <c r="G78" i="32"/>
  <c r="L77" i="32"/>
  <c r="G77" i="32"/>
  <c r="L76" i="32"/>
  <c r="G76" i="32"/>
  <c r="G16" i="31"/>
  <c r="G15" i="31"/>
  <c r="G14" i="31"/>
  <c r="G13" i="31"/>
  <c r="G12" i="31"/>
  <c r="G11" i="31"/>
  <c r="G10" i="31"/>
  <c r="L58" i="31"/>
  <c r="G58" i="31"/>
  <c r="L57" i="31"/>
  <c r="G57" i="31"/>
  <c r="L56" i="31"/>
  <c r="G56" i="31"/>
  <c r="L55" i="31"/>
  <c r="G55" i="31"/>
  <c r="L53" i="31"/>
  <c r="L61" i="31" s="1"/>
  <c r="G53" i="31"/>
  <c r="G61" i="31" s="1"/>
  <c r="L49" i="31"/>
  <c r="G49" i="31"/>
  <c r="L48" i="31"/>
  <c r="G48" i="31"/>
  <c r="L47" i="31"/>
  <c r="G47" i="31"/>
  <c r="L46" i="31"/>
  <c r="G46" i="31"/>
  <c r="L45" i="31"/>
  <c r="G45" i="31"/>
  <c r="L44" i="31"/>
  <c r="G44" i="31"/>
  <c r="L43" i="31"/>
  <c r="G43" i="31"/>
  <c r="L91" i="31"/>
  <c r="G91" i="31"/>
  <c r="L90" i="31"/>
  <c r="G90" i="31"/>
  <c r="L89" i="31"/>
  <c r="G89" i="31"/>
  <c r="L88" i="31"/>
  <c r="G88" i="31"/>
  <c r="L86" i="31"/>
  <c r="L94" i="31" s="1"/>
  <c r="G86" i="31"/>
  <c r="G94" i="31" s="1"/>
  <c r="L82" i="31"/>
  <c r="G82" i="31"/>
  <c r="L81" i="31"/>
  <c r="G81" i="31"/>
  <c r="L80" i="31"/>
  <c r="G80" i="31"/>
  <c r="L79" i="31"/>
  <c r="G79" i="31"/>
  <c r="L78" i="31"/>
  <c r="G78" i="31"/>
  <c r="L77" i="31"/>
  <c r="G77" i="31"/>
  <c r="L76" i="31"/>
  <c r="G76" i="31"/>
  <c r="L87" i="19"/>
  <c r="G87" i="19"/>
  <c r="L54" i="19"/>
  <c r="G54" i="19"/>
  <c r="G25" i="19"/>
  <c r="G24" i="19"/>
  <c r="G23" i="19"/>
  <c r="G22" i="19"/>
  <c r="G21" i="19"/>
  <c r="G20" i="19"/>
  <c r="G28" i="19" s="1"/>
  <c r="G75" i="37" l="1"/>
  <c r="G84" i="37" s="1"/>
  <c r="G96" i="37" s="1"/>
  <c r="L75" i="37"/>
  <c r="L84" i="37" s="1"/>
  <c r="L96" i="37"/>
  <c r="G42" i="37"/>
  <c r="G51" i="37" s="1"/>
  <c r="G63" i="37" s="1"/>
  <c r="L42" i="37"/>
  <c r="L51" i="37" s="1"/>
  <c r="L63" i="37"/>
  <c r="G9" i="37"/>
  <c r="G18" i="37" s="1"/>
  <c r="G30" i="37" s="1"/>
  <c r="G75" i="36"/>
  <c r="G84" i="36" s="1"/>
  <c r="G96" i="36" s="1"/>
  <c r="L75" i="36"/>
  <c r="L84" i="36" s="1"/>
  <c r="L96" i="36"/>
  <c r="G42" i="36"/>
  <c r="G51" i="36" s="1"/>
  <c r="G63" i="36" s="1"/>
  <c r="L42" i="36"/>
  <c r="L51" i="36" s="1"/>
  <c r="L63" i="36"/>
  <c r="G9" i="36"/>
  <c r="G18" i="36" s="1"/>
  <c r="G30" i="36" s="1"/>
  <c r="G75" i="35"/>
  <c r="G84" i="35" s="1"/>
  <c r="G96" i="35" s="1"/>
  <c r="L75" i="35"/>
  <c r="L84" i="35" s="1"/>
  <c r="L96" i="35"/>
  <c r="G42" i="35"/>
  <c r="G51" i="35" s="1"/>
  <c r="G63" i="35" s="1"/>
  <c r="L42" i="35"/>
  <c r="L51" i="35" s="1"/>
  <c r="L63" i="35"/>
  <c r="G9" i="35"/>
  <c r="G18" i="35" s="1"/>
  <c r="G30" i="35" s="1"/>
  <c r="G75" i="34"/>
  <c r="G84" i="34" s="1"/>
  <c r="G96" i="34" s="1"/>
  <c r="L75" i="34"/>
  <c r="L84" i="34" s="1"/>
  <c r="L96" i="34"/>
  <c r="G42" i="34"/>
  <c r="G51" i="34" s="1"/>
  <c r="G63" i="34" s="1"/>
  <c r="L42" i="34"/>
  <c r="L51" i="34" s="1"/>
  <c r="L63" i="34"/>
  <c r="G9" i="34"/>
  <c r="G18" i="34" s="1"/>
  <c r="G30" i="34" s="1"/>
  <c r="G75" i="33"/>
  <c r="G84" i="33" s="1"/>
  <c r="G96" i="33" s="1"/>
  <c r="L75" i="33"/>
  <c r="L84" i="33" s="1"/>
  <c r="L96" i="33"/>
  <c r="G42" i="33"/>
  <c r="G51" i="33" s="1"/>
  <c r="G63" i="33" s="1"/>
  <c r="L42" i="33"/>
  <c r="L51" i="33" s="1"/>
  <c r="L63" i="33"/>
  <c r="G9" i="33"/>
  <c r="G18" i="33" s="1"/>
  <c r="G30" i="33" s="1"/>
  <c r="G75" i="32"/>
  <c r="G84" i="32" s="1"/>
  <c r="G96" i="32" s="1"/>
  <c r="L75" i="32"/>
  <c r="L84" i="32" s="1"/>
  <c r="L96" i="32"/>
  <c r="G42" i="32"/>
  <c r="G51" i="32" s="1"/>
  <c r="G63" i="32" s="1"/>
  <c r="L42" i="32"/>
  <c r="L51" i="32" s="1"/>
  <c r="L63" i="32"/>
  <c r="G9" i="32"/>
  <c r="G18" i="32" s="1"/>
  <c r="G30" i="32" s="1"/>
  <c r="G75" i="31"/>
  <c r="G84" i="31" s="1"/>
  <c r="G96" i="31" s="1"/>
  <c r="L75" i="31"/>
  <c r="L84" i="31" s="1"/>
  <c r="L96" i="31"/>
  <c r="G42" i="31"/>
  <c r="G51" i="31" s="1"/>
  <c r="G63" i="31" s="1"/>
  <c r="L42" i="31"/>
  <c r="L51" i="31" s="1"/>
  <c r="L63" i="31"/>
  <c r="G9" i="31"/>
  <c r="G18" i="31" s="1"/>
  <c r="G30" i="31" s="1"/>
  <c r="G16" i="19"/>
  <c r="G15" i="19"/>
  <c r="G14" i="19"/>
  <c r="G13" i="19"/>
  <c r="G12" i="19"/>
  <c r="G11" i="19"/>
  <c r="G10" i="19"/>
  <c r="G9" i="19"/>
  <c r="G18" i="19" s="1"/>
  <c r="G49" i="19"/>
  <c r="G48" i="19"/>
  <c r="G47" i="19"/>
  <c r="G46" i="19"/>
  <c r="G45" i="19"/>
  <c r="G44" i="19"/>
  <c r="G43" i="19"/>
  <c r="G42" i="19"/>
  <c r="G82" i="19"/>
  <c r="G81" i="19"/>
  <c r="G80" i="19"/>
  <c r="G79" i="19"/>
  <c r="G78" i="19"/>
  <c r="G77" i="19"/>
  <c r="G76" i="19"/>
  <c r="G75" i="19"/>
  <c r="L57" i="19"/>
  <c r="L58" i="19"/>
  <c r="G55" i="19"/>
  <c r="L49" i="19"/>
  <c r="L47" i="19"/>
  <c r="L46" i="19"/>
  <c r="L44" i="19"/>
  <c r="L89" i="19"/>
  <c r="L91" i="19"/>
  <c r="G91" i="19"/>
  <c r="L81" i="19"/>
  <c r="L80" i="19"/>
  <c r="L82" i="19"/>
  <c r="L76" i="19"/>
  <c r="G88" i="19"/>
  <c r="L78" i="19"/>
  <c r="L88" i="19"/>
  <c r="G89" i="19"/>
  <c r="G90" i="19"/>
  <c r="L86" i="19"/>
  <c r="L77" i="19"/>
  <c r="L79" i="19"/>
  <c r="L90" i="19"/>
  <c r="L55" i="19"/>
  <c r="G56" i="19"/>
  <c r="L43" i="19"/>
  <c r="G58" i="19"/>
  <c r="G30" i="19"/>
  <c r="L56" i="19"/>
  <c r="L48" i="19"/>
  <c r="L53" i="19"/>
  <c r="L61" i="19" s="1"/>
  <c r="G86" i="19"/>
  <c r="G94" i="19" s="1"/>
  <c r="G53" i="19"/>
  <c r="L45" i="19"/>
  <c r="G57" i="19"/>
  <c r="L94" i="19" l="1"/>
  <c r="G61" i="19"/>
  <c r="M30" i="37"/>
  <c r="M63" i="37"/>
  <c r="M96" i="37"/>
  <c r="M30" i="36"/>
  <c r="M63" i="36"/>
  <c r="M96" i="36"/>
  <c r="M30" i="35"/>
  <c r="M63" i="35"/>
  <c r="M96" i="35"/>
  <c r="M30" i="34"/>
  <c r="M63" i="34"/>
  <c r="M96" i="34"/>
  <c r="M30" i="33"/>
  <c r="M63" i="33"/>
  <c r="M96" i="33"/>
  <c r="M30" i="32"/>
  <c r="M63" i="32"/>
  <c r="M96" i="32"/>
  <c r="M30" i="31"/>
  <c r="M63" i="31"/>
  <c r="M96" i="31"/>
  <c r="M30" i="19"/>
  <c r="D4" i="39" s="1"/>
  <c r="L75" i="19"/>
  <c r="L84" i="19" s="1"/>
  <c r="L96" i="19" s="1"/>
  <c r="L42" i="19"/>
  <c r="L51" i="19" s="1"/>
  <c r="G51" i="19"/>
  <c r="G84" i="19"/>
  <c r="G96" i="19" s="1"/>
  <c r="M96" i="19" s="1"/>
  <c r="D6" i="39" s="1"/>
  <c r="L63" i="19"/>
  <c r="G63" i="19" l="1"/>
  <c r="M63" i="19" s="1"/>
  <c r="D5" i="39" l="1"/>
  <c r="D7" i="39" s="1"/>
</calcChain>
</file>

<file path=xl/sharedStrings.xml><?xml version="1.0" encoding="utf-8"?>
<sst xmlns="http://schemas.openxmlformats.org/spreadsheetml/2006/main" count="1600" uniqueCount="78">
  <si>
    <t>REGION CENTRAL WORK PACKAGE 2</t>
  </si>
  <si>
    <t>PARISH : ST. ANN</t>
  </si>
  <si>
    <t>YEAR: 2025</t>
  </si>
  <si>
    <t>FEEDER: CARDIFF HALL 210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</si>
  <si>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</si>
  <si>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</si>
  <si>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</si>
  <si>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</si>
  <si>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</si>
  <si>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</si>
  <si>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</si>
  <si>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</si>
  <si>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</si>
  <si>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</si>
  <si>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</si>
  <si>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</si>
  <si>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</si>
  <si>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</si>
  <si>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</si>
  <si>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</si>
  <si>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</si>
  <si>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</si>
  <si>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</si>
  <si>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</si>
  <si>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</si>
  <si>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</si>
  <si>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</si>
  <si>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</si>
  <si>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</si>
  <si>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</si>
  <si>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</si>
  <si>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</si>
  <si>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</si>
  <si>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</si>
  <si>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</si>
  <si>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</si>
  <si>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</si>
  <si>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YEAR: 2027</t>
  </si>
  <si>
    <t>FEEDER: CARDIFF HALL 310</t>
  </si>
  <si>
    <t>FEEDER: OCHO RIOS 310</t>
  </si>
  <si>
    <t>FEEDER: OCHO RIOS 410</t>
  </si>
  <si>
    <t>FEEDER: OCHO RIOS 510</t>
  </si>
  <si>
    <t>FEEDER: ROARING RIVER 210</t>
  </si>
  <si>
    <t>FEEDER: ROARING RIVER 310</t>
  </si>
  <si>
    <t>FEEDER: ROARING RIVER 410</t>
  </si>
  <si>
    <t>TRANSPORTATION AND PERSONNEL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</si>
  <si>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</si>
  <si>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</si>
  <si>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</si>
  <si>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</si>
  <si>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</si>
  <si>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</si>
  <si>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</si>
  <si>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</si>
  <si>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</si>
  <si>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</si>
  <si>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</si>
  <si>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</si>
  <si>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</si>
  <si>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</si>
  <si>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</si>
  <si>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</si>
  <si>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</si>
  <si>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</si>
  <si>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</si>
  <si>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</si>
  <si>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PERSONNEL Year 2 (To be paid per parish per month)</t>
  </si>
  <si>
    <t>TRANSPORTATION AND PERSONNEL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</si>
  <si>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</si>
  <si>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</si>
  <si>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</si>
  <si>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</si>
  <si>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</si>
  <si>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Central</t>
  </si>
  <si>
    <t>St. Ann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</si>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</sst>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_([$$-409]* #,##0.00_);_([$$-409]* \(#,##0.00\);_([$$-409]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charset val="1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FCC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2" fillId="5" borderId="17" xfId="0" applyFont="1" applyFill="1" applyBorder="1" applyAlignment="1">
      <alignment horizontal="left"/>
    </xf>
    <xf numFmtId="0" fontId="3" fillId="4" borderId="7" xfId="0" applyFont="1" applyFill="1" applyBorder="1"/>
    <xf numFmtId="164" fontId="5" fillId="0" borderId="2" xfId="0" applyNumberFormat="1" applyFont="1" applyBorder="1"/>
    <xf numFmtId="164" fontId="0" fillId="0" borderId="0" xfId="1" applyNumberFormat="1" applyFont="1" applyBorder="1"/>
    <xf numFmtId="164" fontId="5" fillId="0" borderId="7" xfId="0" applyNumberFormat="1" applyFont="1" applyBorder="1"/>
    <xf numFmtId="164" fontId="0" fillId="0" borderId="0" xfId="0" applyNumberFormat="1"/>
    <xf numFmtId="164" fontId="0" fillId="0" borderId="4" xfId="1" applyNumberFormat="1" applyFont="1" applyBorder="1"/>
    <xf numFmtId="0" fontId="0" fillId="0" borderId="24" xfId="0" applyBorder="1"/>
    <xf numFmtId="164" fontId="0" fillId="0" borderId="8" xfId="0" applyNumberFormat="1" applyBorder="1"/>
    <xf numFmtId="164" fontId="0" fillId="0" borderId="2" xfId="1" applyNumberFormat="1" applyFont="1" applyBorder="1"/>
    <xf numFmtId="164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22" xfId="0" applyFont="1" applyBorder="1"/>
    <xf numFmtId="0" fontId="8" fillId="0" borderId="9" xfId="0" applyFont="1" applyBorder="1"/>
    <xf numFmtId="164" fontId="6" fillId="6" borderId="2" xfId="1" applyNumberFormat="1" applyFont="1" applyFill="1" applyBorder="1"/>
    <xf numFmtId="0" fontId="8" fillId="0" borderId="2" xfId="0" applyFont="1" applyBorder="1"/>
    <xf numFmtId="164" fontId="8" fillId="0" borderId="2" xfId="1" applyNumberFormat="1" applyFont="1" applyBorder="1"/>
    <xf numFmtId="0" fontId="8" fillId="0" borderId="23" xfId="0" applyFont="1" applyBorder="1"/>
    <xf numFmtId="164" fontId="5" fillId="6" borderId="2" xfId="0" applyNumberFormat="1" applyFont="1" applyFill="1" applyBorder="1"/>
    <xf numFmtId="164" fontId="7" fillId="6" borderId="2" xfId="0" applyNumberFormat="1" applyFont="1" applyFill="1" applyBorder="1"/>
    <xf numFmtId="164" fontId="8" fillId="0" borderId="2" xfId="0" applyNumberFormat="1" applyFont="1" applyBorder="1"/>
    <xf numFmtId="0" fontId="8" fillId="0" borderId="11" xfId="0" applyFont="1" applyBorder="1"/>
    <xf numFmtId="0" fontId="8" fillId="0" borderId="12" xfId="0" applyFont="1" applyBorder="1"/>
    <xf numFmtId="164" fontId="8" fillId="0" borderId="0" xfId="0" applyNumberFormat="1" applyFont="1"/>
    <xf numFmtId="0" fontId="2" fillId="7" borderId="17" xfId="0" applyFont="1" applyFill="1" applyBorder="1" applyAlignment="1">
      <alignment horizontal="left"/>
    </xf>
    <xf numFmtId="0" fontId="7" fillId="0" borderId="0" xfId="0" applyFont="1"/>
    <xf numFmtId="0" fontId="7" fillId="0" borderId="2" xfId="0" applyFont="1" applyBorder="1"/>
    <xf numFmtId="0" fontId="2" fillId="8" borderId="17" xfId="0" applyFont="1" applyFill="1" applyBorder="1" applyAlignment="1">
      <alignment horizontal="left"/>
    </xf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0" fillId="0" borderId="0" xfId="0" applyFont="1"/>
    <xf numFmtId="165" fontId="0" fillId="0" borderId="0" xfId="0" applyNumberFormat="1"/>
    <xf numFmtId="0" fontId="0" fillId="0" borderId="26" xfId="0" applyBorder="1"/>
    <xf numFmtId="164" fontId="0" fillId="0" borderId="26" xfId="0" applyNumberFormat="1" applyBorder="1"/>
    <xf numFmtId="0" fontId="10" fillId="0" borderId="10" xfId="0" applyFont="1" applyBorder="1"/>
    <xf numFmtId="0" fontId="10" fillId="0" borderId="2" xfId="0" applyFont="1" applyBorder="1"/>
    <xf numFmtId="164" fontId="10" fillId="0" borderId="2" xfId="0" applyNumberFormat="1" applyFont="1" applyBorder="1"/>
    <xf numFmtId="164" fontId="10" fillId="0" borderId="2" xfId="1" applyNumberFormat="1" applyFont="1" applyFill="1" applyBorder="1"/>
    <xf numFmtId="0" fontId="3" fillId="4" borderId="26" xfId="0" applyFont="1" applyFill="1" applyBorder="1"/>
    <xf numFmtId="164" fontId="5" fillId="0" borderId="26" xfId="0" applyNumberFormat="1" applyFont="1" applyBorder="1"/>
    <xf numFmtId="164" fontId="0" fillId="0" borderId="26" xfId="1" applyNumberFormat="1" applyFont="1" applyBorder="1"/>
    <xf numFmtId="0" fontId="8" fillId="0" borderId="26" xfId="0" applyFont="1" applyBorder="1"/>
    <xf numFmtId="164" fontId="6" fillId="6" borderId="26" xfId="1" applyNumberFormat="1" applyFont="1" applyFill="1" applyBorder="1"/>
    <xf numFmtId="164" fontId="8" fillId="0" borderId="26" xfId="1" applyNumberFormat="1" applyFont="1" applyBorder="1"/>
    <xf numFmtId="164" fontId="5" fillId="6" borderId="26" xfId="0" applyNumberFormat="1" applyFont="1" applyFill="1" applyBorder="1"/>
    <xf numFmtId="164" fontId="7" fillId="6" borderId="26" xfId="0" applyNumberFormat="1" applyFont="1" applyFill="1" applyBorder="1"/>
    <xf numFmtId="0" fontId="10" fillId="0" borderId="26" xfId="0" applyFont="1" applyBorder="1"/>
    <xf numFmtId="164" fontId="10" fillId="0" borderId="26" xfId="1" applyNumberFormat="1" applyFont="1" applyFill="1" applyBorder="1"/>
    <xf numFmtId="164" fontId="8" fillId="0" borderId="26" xfId="0" applyNumberFormat="1" applyFont="1" applyBorder="1"/>
    <xf numFmtId="0" fontId="13" fillId="0" borderId="0" xfId="0" applyFont="1"/>
    <xf numFmtId="0" fontId="14" fillId="10" borderId="26" xfId="0" applyFont="1" applyFill="1" applyBorder="1"/>
    <xf numFmtId="0" fontId="15" fillId="0" borderId="27" xfId="0" applyFont="1" applyBorder="1"/>
    <xf numFmtId="0" fontId="16" fillId="0" borderId="26" xfId="0" applyFont="1" applyBorder="1"/>
    <xf numFmtId="4" fontId="15" fillId="0" borderId="27" xfId="0" applyNumberFormat="1" applyFont="1" applyBorder="1"/>
    <xf numFmtId="165" fontId="0" fillId="0" borderId="26" xfId="0" applyNumberFormat="1" applyBorder="1"/>
    <xf numFmtId="0" fontId="16" fillId="11" borderId="26" xfId="0" applyFont="1" applyFill="1" applyBorder="1"/>
    <xf numFmtId="0" fontId="0" fillId="12" borderId="26" xfId="0" applyFill="1" applyBorder="1"/>
    <xf numFmtId="0" fontId="0" fillId="12" borderId="26" xfId="0" applyFill="1" applyBorder="1" applyAlignment="1">
      <alignment wrapText="1"/>
    </xf>
    <xf numFmtId="0" fontId="0" fillId="0" borderId="27" xfId="0" applyBorder="1"/>
    <xf numFmtId="0" fontId="0" fillId="0" borderId="28" xfId="0" applyBorder="1"/>
    <xf numFmtId="2" fontId="0" fillId="0" borderId="29" xfId="0" applyNumberFormat="1" applyBorder="1"/>
    <xf numFmtId="4" fontId="0" fillId="0" borderId="26" xfId="0" applyNumberFormat="1" applyBorder="1"/>
    <xf numFmtId="164" fontId="9" fillId="0" borderId="2" xfId="0" applyNumberFormat="1" applyFont="1" applyBorder="1" applyAlignment="1">
      <alignment horizontal="center"/>
    </xf>
    <xf numFmtId="0" fontId="0" fillId="0" borderId="30" xfId="0" applyBorder="1"/>
    <xf numFmtId="0" fontId="17" fillId="0" borderId="20" xfId="0" applyFont="1" applyBorder="1"/>
    <xf numFmtId="164" fontId="17" fillId="0" borderId="31" xfId="0" applyNumberFormat="1" applyFont="1" applyBorder="1"/>
    <xf numFmtId="164" fontId="10" fillId="0" borderId="33" xfId="0" applyNumberFormat="1" applyFont="1" applyBorder="1"/>
    <xf numFmtId="0" fontId="0" fillId="3" borderId="26" xfId="0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2" xfId="0" applyFill="1" applyBorder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18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11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11" fillId="8" borderId="16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0" fontId="12" fillId="9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2" fillId="13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90" zoomScale="99" workbookViewId="0">
      <selection activeCell="L93" sqref="L93"/>
    </sheetView>
  </sheetViews>
  <sheetFormatPr defaultRowHeight="14.4"/>
  <cols>
    <col min="2" max="2" width="22.109375" customWidth="1"/>
    <col min="3" max="3" width="13.5546875" customWidth="1"/>
    <col min="4" max="4" width="28.88671875" bestFit="1" customWidth="1"/>
    <col min="5" max="5" width="13.88671875" customWidth="1"/>
    <col min="6" max="6" width="15.88671875" customWidth="1"/>
    <col min="7" max="7" width="13.6640625" bestFit="1" customWidth="1"/>
    <col min="10" max="10" width="15.5546875" customWidth="1"/>
    <col min="11" max="11" width="10.88671875" bestFit="1" customWidth="1"/>
    <col min="12" max="12" width="17" bestFit="1" customWidth="1"/>
    <col min="13" max="13" width="18.33203125" customWidth="1"/>
  </cols>
  <sheetData>
    <row r="1" spans="2:13" ht="21">
      <c r="B1" s="103" t="s">
        <v>0</v>
      </c>
      <c r="C1" s="104"/>
      <c r="D1" s="104"/>
      <c r="E1" s="105"/>
    </row>
    <row r="2" spans="2:13" ht="21">
      <c r="B2" s="106" t="s">
        <v>1</v>
      </c>
      <c r="C2" s="107"/>
      <c r="D2" s="107"/>
      <c r="E2" s="108"/>
    </row>
    <row r="3" spans="2:13" ht="21">
      <c r="B3" s="106" t="s">
        <v>2</v>
      </c>
      <c r="C3" s="107"/>
      <c r="D3" s="107"/>
      <c r="E3" s="108"/>
    </row>
    <row r="4" spans="2:13" ht="21">
      <c r="B4" s="106" t="s">
        <v>3</v>
      </c>
      <c r="C4" s="107"/>
      <c r="D4" s="107"/>
      <c r="E4" s="108"/>
    </row>
    <row r="5" spans="2:13" ht="21.6" hidden="1" customHeight="1">
      <c r="B5" s="109" t="s">
        <v>4</v>
      </c>
      <c r="C5" s="110"/>
      <c r="D5" s="110"/>
      <c r="E5" s="9">
        <v>118</v>
      </c>
    </row>
    <row r="6" spans="2:13" ht="21.6" customHeight="1" thickBot="1">
      <c r="B6" s="111" t="s">
        <v>5</v>
      </c>
      <c r="C6" s="112"/>
      <c r="D6" s="112"/>
      <c r="E6" s="9">
        <v>100</v>
      </c>
    </row>
    <row r="7" spans="2:13" ht="15" thickBot="1">
      <c r="B7" s="1"/>
      <c r="E7" s="91" t="s">
        <v>6</v>
      </c>
      <c r="F7" s="92"/>
      <c r="G7" s="92"/>
      <c r="H7" s="78"/>
      <c r="I7" s="78"/>
      <c r="J7" s="78"/>
      <c r="K7" s="78"/>
      <c r="L7" s="78"/>
      <c r="M7" s="43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49"/>
      <c r="I8" s="49"/>
      <c r="J8" s="49"/>
      <c r="K8" s="49"/>
      <c r="L8" s="49"/>
      <c r="M8" s="43"/>
    </row>
    <row r="9" spans="2:13" ht="15.6">
      <c r="B9" s="1">
        <v>10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3"/>
      <c r="I9" s="43"/>
      <c r="J9" s="50"/>
      <c r="K9" s="43"/>
      <c r="L9" s="51"/>
      <c r="M9" s="43"/>
    </row>
    <row r="10" spans="2:13" ht="15.6">
      <c r="B10" s="1">
        <v>15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3"/>
      <c r="I10" s="43"/>
      <c r="J10" s="50"/>
      <c r="K10" s="43"/>
      <c r="L10" s="51"/>
      <c r="M10" s="43"/>
    </row>
    <row r="11" spans="2:13" ht="15.6">
      <c r="B11" s="1">
        <v>15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3"/>
      <c r="I11" s="43"/>
      <c r="J11" s="50"/>
      <c r="K11" s="43"/>
      <c r="L11" s="51"/>
      <c r="M11" s="43"/>
    </row>
    <row r="12" spans="2:13" ht="15.6">
      <c r="B12" s="1">
        <v>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3"/>
      <c r="I12" s="43"/>
      <c r="J12" s="50"/>
      <c r="K12" s="43"/>
      <c r="L12" s="51"/>
      <c r="M12" s="43"/>
    </row>
    <row r="13" spans="2:13" ht="15.6">
      <c r="B13" s="1">
        <v>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3"/>
      <c r="I13" s="43"/>
      <c r="J13" s="50"/>
      <c r="K13" s="43"/>
      <c r="L13" s="51"/>
      <c r="M13" s="43"/>
    </row>
    <row r="14" spans="2:13" ht="15.6">
      <c r="B14" s="1">
        <v>30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3"/>
      <c r="I14" s="43"/>
      <c r="J14" s="50"/>
      <c r="K14" s="43"/>
      <c r="L14" s="51"/>
      <c r="M14" s="43"/>
    </row>
    <row r="15" spans="2:13" ht="15.6">
      <c r="B15" s="1">
        <v>15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3"/>
      <c r="I15" s="43"/>
      <c r="J15" s="50"/>
      <c r="K15" s="43"/>
      <c r="L15" s="51"/>
      <c r="M15" s="43"/>
    </row>
    <row r="16" spans="2:13" ht="15.6">
      <c r="B16" s="1">
        <v>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3"/>
      <c r="I16" s="43"/>
      <c r="J16" s="50"/>
      <c r="K16" s="43"/>
      <c r="L16" s="51"/>
      <c r="M16" s="43"/>
    </row>
    <row r="17" spans="1:13">
      <c r="B17" s="1"/>
      <c r="E17" s="14"/>
      <c r="G17" s="14"/>
      <c r="H17" s="43"/>
      <c r="I17" s="43"/>
      <c r="J17" s="44"/>
      <c r="K17" s="43"/>
      <c r="L17" s="44"/>
      <c r="M17" s="43"/>
    </row>
    <row r="18" spans="1:13">
      <c r="A18" t="s">
        <v>24</v>
      </c>
      <c r="B18" s="3">
        <v>100</v>
      </c>
      <c r="C18" s="4" t="s">
        <v>14</v>
      </c>
      <c r="D18" s="4"/>
      <c r="E18" s="4"/>
      <c r="F18" s="4"/>
      <c r="G18" s="15">
        <f>SUM(G9:G17)</f>
        <v>0</v>
      </c>
      <c r="H18" s="43"/>
      <c r="I18" s="43"/>
      <c r="J18" s="43"/>
      <c r="K18" s="43"/>
      <c r="L18" s="51"/>
      <c r="M18" s="43"/>
    </row>
    <row r="19" spans="1:13">
      <c r="H19" s="43"/>
      <c r="I19" s="43"/>
      <c r="J19" s="43"/>
      <c r="K19" s="43"/>
      <c r="L19" s="43"/>
      <c r="M19" s="43"/>
    </row>
    <row r="20" spans="1:13">
      <c r="A20" s="21"/>
      <c r="B20" s="22">
        <v>29.5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52"/>
      <c r="I20" s="52"/>
      <c r="J20" s="53"/>
      <c r="K20" s="52"/>
      <c r="L20" s="54"/>
      <c r="M20" s="43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52"/>
      <c r="I21" s="52"/>
      <c r="J21" s="53"/>
      <c r="K21" s="52"/>
      <c r="L21" s="54"/>
      <c r="M21" s="43"/>
    </row>
    <row r="22" spans="1:13" ht="15.6">
      <c r="A22" s="21"/>
      <c r="B22" s="27">
        <v>17.7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52"/>
      <c r="I22" s="52"/>
      <c r="J22" s="55"/>
      <c r="K22" s="52"/>
      <c r="L22" s="54"/>
      <c r="M22" s="43"/>
    </row>
    <row r="23" spans="1:13" ht="15.6">
      <c r="A23" s="21"/>
      <c r="B23" s="27">
        <v>17.7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52"/>
      <c r="I23" s="52"/>
      <c r="J23" s="55"/>
      <c r="K23" s="52"/>
      <c r="L23" s="54"/>
      <c r="M23" s="43"/>
    </row>
    <row r="24" spans="1:13" ht="15.6">
      <c r="A24" s="21"/>
      <c r="B24" s="27">
        <v>11.8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52"/>
      <c r="I24" s="52"/>
      <c r="J24" s="55"/>
      <c r="K24" s="52"/>
      <c r="L24" s="54"/>
      <c r="M24" s="43"/>
    </row>
    <row r="25" spans="1:13" ht="15.6">
      <c r="A25" s="21"/>
      <c r="B25" s="27">
        <v>5.9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52"/>
      <c r="I25" s="52"/>
      <c r="J25" s="55"/>
      <c r="K25" s="52"/>
      <c r="L25" s="54"/>
      <c r="M25" s="43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52"/>
      <c r="I26" s="52"/>
      <c r="J26" s="56"/>
      <c r="K26" s="52"/>
      <c r="L26" s="54"/>
      <c r="M26" s="43"/>
    </row>
    <row r="27" spans="1:13">
      <c r="A27" s="21"/>
      <c r="B27" s="45" t="s">
        <v>33</v>
      </c>
      <c r="C27" s="41"/>
      <c r="D27" s="41" t="s">
        <v>34</v>
      </c>
      <c r="E27" s="46"/>
      <c r="F27" s="46">
        <v>5</v>
      </c>
      <c r="G27" s="77">
        <f>E27*F27</f>
        <v>0</v>
      </c>
      <c r="H27" s="57"/>
      <c r="I27" s="57"/>
      <c r="J27" s="57"/>
      <c r="K27" s="57"/>
      <c r="L27" s="58"/>
      <c r="M27" s="43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52"/>
      <c r="I28" s="52"/>
      <c r="J28" s="52"/>
      <c r="K28" s="52"/>
      <c r="L28" s="59"/>
      <c r="M28" s="43"/>
    </row>
    <row r="29" spans="1:13">
      <c r="A29" s="21"/>
      <c r="B29" s="21"/>
      <c r="C29" s="21"/>
      <c r="D29" s="21"/>
      <c r="E29" s="21"/>
      <c r="F29" s="21"/>
      <c r="G29" s="33"/>
      <c r="H29" s="52"/>
      <c r="I29" s="52"/>
      <c r="J29" s="52"/>
      <c r="K29" s="52"/>
      <c r="L29" s="52"/>
      <c r="M29" s="43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3"/>
      <c r="I30" s="43"/>
      <c r="J30" s="43"/>
      <c r="K30" s="43"/>
      <c r="L30" s="44"/>
      <c r="M30" s="44">
        <f>G30+L30</f>
        <v>0</v>
      </c>
    </row>
    <row r="33" spans="2:13" ht="15" thickBot="1"/>
    <row r="34" spans="2:13" ht="21">
      <c r="B34" s="79" t="s">
        <v>0</v>
      </c>
      <c r="C34" s="80"/>
      <c r="D34" s="80"/>
      <c r="E34" s="81"/>
    </row>
    <row r="35" spans="2:13" ht="21">
      <c r="B35" s="82" t="s">
        <v>1</v>
      </c>
      <c r="C35" s="83"/>
      <c r="D35" s="83"/>
      <c r="E35" s="84"/>
    </row>
    <row r="36" spans="2:13" ht="21">
      <c r="B36" s="82" t="s">
        <v>35</v>
      </c>
      <c r="C36" s="83"/>
      <c r="D36" s="83"/>
      <c r="E36" s="84"/>
    </row>
    <row r="37" spans="2:13" ht="21">
      <c r="B37" s="82" t="s">
        <v>3</v>
      </c>
      <c r="C37" s="83"/>
      <c r="D37" s="83"/>
      <c r="E37" s="84"/>
    </row>
    <row r="38" spans="2:13" ht="21" hidden="1">
      <c r="B38" s="87" t="s">
        <v>4</v>
      </c>
      <c r="C38" s="88"/>
      <c r="D38" s="88"/>
      <c r="E38" s="34">
        <v>118</v>
      </c>
    </row>
    <row r="39" spans="2:13" ht="21.6" thickBot="1">
      <c r="B39" s="89" t="s">
        <v>5</v>
      </c>
      <c r="C39" s="90"/>
      <c r="D39" s="90"/>
      <c r="E39" s="34">
        <v>100</v>
      </c>
    </row>
    <row r="40" spans="2:13" ht="15" thickBot="1">
      <c r="B40" s="1"/>
      <c r="E40" s="91" t="s">
        <v>6</v>
      </c>
      <c r="F40" s="92"/>
      <c r="G40" s="92"/>
      <c r="H40" s="85" t="s">
        <v>36</v>
      </c>
      <c r="I40" s="85"/>
      <c r="J40" s="85"/>
      <c r="K40" s="85"/>
      <c r="L40" s="85"/>
      <c r="M40" s="43"/>
    </row>
    <row r="41" spans="2:13" ht="15" thickBot="1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3"/>
    </row>
    <row r="42" spans="2:13" ht="15.6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3"/>
    </row>
    <row r="43" spans="2:13" ht="15.6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3"/>
    </row>
    <row r="44" spans="2:13" ht="15.6">
      <c r="B44" s="1">
        <v>20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20</v>
      </c>
      <c r="I44" t="s">
        <v>16</v>
      </c>
      <c r="J44" s="13"/>
      <c r="K44">
        <v>1</v>
      </c>
      <c r="L44" s="18">
        <f t="shared" ref="L44:L49" si="3">H44*J44*K44</f>
        <v>0</v>
      </c>
      <c r="M44" s="43"/>
    </row>
    <row r="45" spans="2:13" ht="15.6">
      <c r="B45" s="1">
        <v>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30</v>
      </c>
      <c r="I45" t="s">
        <v>16</v>
      </c>
      <c r="J45" s="13"/>
      <c r="K45">
        <v>1</v>
      </c>
      <c r="L45" s="18">
        <f t="shared" si="3"/>
        <v>0</v>
      </c>
      <c r="M45" s="43"/>
    </row>
    <row r="46" spans="2:13" ht="15.6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3"/>
    </row>
    <row r="47" spans="2:13" ht="15.6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3"/>
    </row>
    <row r="48" spans="2:13" ht="15.6">
      <c r="B48" s="1">
        <v>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20</v>
      </c>
      <c r="I48" t="s">
        <v>16</v>
      </c>
      <c r="J48" s="13"/>
      <c r="K48">
        <v>1</v>
      </c>
      <c r="L48" s="18">
        <f t="shared" si="3"/>
        <v>0</v>
      </c>
      <c r="M48" s="43"/>
    </row>
    <row r="49" spans="1:13" ht="15.6">
      <c r="B49" s="1">
        <v>30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30</v>
      </c>
      <c r="I49" t="s">
        <v>14</v>
      </c>
      <c r="J49" s="13"/>
      <c r="K49">
        <v>1</v>
      </c>
      <c r="L49" s="18">
        <f t="shared" si="3"/>
        <v>0</v>
      </c>
      <c r="M49" s="43"/>
    </row>
    <row r="50" spans="1:13">
      <c r="B50" s="1"/>
      <c r="E50" s="14"/>
      <c r="G50" s="14"/>
      <c r="H50" s="1"/>
      <c r="J50" s="14"/>
      <c r="L50" s="19"/>
      <c r="M50" s="43"/>
    </row>
    <row r="51" spans="1:13">
      <c r="A51" t="s">
        <v>24</v>
      </c>
      <c r="B51" s="3">
        <v>100</v>
      </c>
      <c r="C51" s="4" t="s">
        <v>14</v>
      </c>
      <c r="D51" s="4"/>
      <c r="E51" s="4"/>
      <c r="F51" s="4"/>
      <c r="G51" s="15">
        <f>SUM(G42:G50)</f>
        <v>0</v>
      </c>
      <c r="H51" s="3">
        <v>100</v>
      </c>
      <c r="I51" s="4" t="s">
        <v>14</v>
      </c>
      <c r="J51" s="4"/>
      <c r="K51" s="4"/>
      <c r="L51" s="18">
        <f>SUM(L42:L50)</f>
        <v>0</v>
      </c>
      <c r="M51" s="43"/>
    </row>
    <row r="52" spans="1:13">
      <c r="E52" s="35"/>
      <c r="J52" s="35"/>
      <c r="L52" s="20"/>
      <c r="M52" s="43"/>
    </row>
    <row r="53" spans="1:13">
      <c r="B53" s="22">
        <v>25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25</v>
      </c>
      <c r="I53" s="25" t="s">
        <v>14</v>
      </c>
      <c r="J53" s="24"/>
      <c r="K53" s="25">
        <v>2</v>
      </c>
      <c r="L53" s="26">
        <f>H53*J53*K53</f>
        <v>0</v>
      </c>
      <c r="M53" s="43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3"/>
    </row>
    <row r="55" spans="1:13" ht="15.6">
      <c r="B55" s="27">
        <v>3.75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15</v>
      </c>
      <c r="I55" s="25" t="s">
        <v>14</v>
      </c>
      <c r="J55" s="28"/>
      <c r="K55" s="25">
        <v>1</v>
      </c>
      <c r="L55" s="26">
        <f t="shared" si="4"/>
        <v>0</v>
      </c>
      <c r="M55" s="43"/>
    </row>
    <row r="56" spans="1:13" ht="15.6">
      <c r="B56" s="27">
        <v>3.75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15</v>
      </c>
      <c r="I56" s="25" t="s">
        <v>14</v>
      </c>
      <c r="J56" s="28"/>
      <c r="K56" s="25">
        <v>1</v>
      </c>
      <c r="L56" s="26">
        <f t="shared" si="4"/>
        <v>0</v>
      </c>
      <c r="M56" s="43"/>
    </row>
    <row r="57" spans="1:13" ht="15.6">
      <c r="B57" s="27">
        <v>2.5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10</v>
      </c>
      <c r="I57" s="25" t="s">
        <v>14</v>
      </c>
      <c r="J57" s="28"/>
      <c r="K57" s="25">
        <v>1</v>
      </c>
      <c r="L57" s="26">
        <f t="shared" si="4"/>
        <v>0</v>
      </c>
      <c r="M57" s="43"/>
    </row>
    <row r="58" spans="1:13" ht="15.6">
      <c r="B58" s="27">
        <v>2.5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5</v>
      </c>
      <c r="I58" s="25" t="s">
        <v>14</v>
      </c>
      <c r="J58" s="28"/>
      <c r="K58" s="25">
        <v>1</v>
      </c>
      <c r="L58" s="26">
        <f t="shared" si="4"/>
        <v>0</v>
      </c>
      <c r="M58" s="43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3"/>
    </row>
    <row r="60" spans="1:13">
      <c r="A60" s="21"/>
      <c r="B60" s="45" t="s">
        <v>33</v>
      </c>
      <c r="C60" s="41"/>
      <c r="D60" s="41" t="s">
        <v>34</v>
      </c>
      <c r="E60" s="46"/>
      <c r="F60" s="46">
        <v>2</v>
      </c>
      <c r="G60" s="77">
        <f>E60*F60</f>
        <v>0</v>
      </c>
      <c r="H60" s="46"/>
      <c r="I60" s="46"/>
      <c r="J60" s="46"/>
      <c r="K60" s="46">
        <v>3</v>
      </c>
      <c r="L60" s="77">
        <f>J60*K60</f>
        <v>0</v>
      </c>
      <c r="M60" s="43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3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3"/>
    </row>
    <row r="63" spans="1:13" ht="15" thickBot="1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44">
        <f>G63+L63</f>
        <v>0</v>
      </c>
    </row>
    <row r="64" spans="1:13" ht="15" thickTop="1"/>
    <row r="65" spans="2:13">
      <c r="M65" s="14"/>
    </row>
    <row r="67" spans="2:13" ht="21">
      <c r="B67" s="93" t="s">
        <v>0</v>
      </c>
      <c r="C67" s="94"/>
      <c r="D67" s="94"/>
      <c r="E67" s="95"/>
    </row>
    <row r="68" spans="2:13" ht="21">
      <c r="B68" s="96" t="s">
        <v>1</v>
      </c>
      <c r="C68" s="97"/>
      <c r="D68" s="97"/>
      <c r="E68" s="98"/>
    </row>
    <row r="69" spans="2:13" ht="21">
      <c r="B69" s="96" t="s">
        <v>37</v>
      </c>
      <c r="C69" s="97"/>
      <c r="D69" s="97"/>
      <c r="E69" s="98"/>
    </row>
    <row r="70" spans="2:13" ht="21">
      <c r="B70" s="96" t="s">
        <v>3</v>
      </c>
      <c r="C70" s="97"/>
      <c r="D70" s="97"/>
      <c r="E70" s="98"/>
    </row>
    <row r="71" spans="2:13" ht="21" hidden="1" customHeight="1">
      <c r="B71" s="99" t="s">
        <v>4</v>
      </c>
      <c r="C71" s="100"/>
      <c r="D71" s="100"/>
      <c r="E71" s="37">
        <v>118</v>
      </c>
    </row>
    <row r="72" spans="2:13" ht="21.6" thickBot="1">
      <c r="B72" s="101" t="s">
        <v>5</v>
      </c>
      <c r="C72" s="102"/>
      <c r="D72" s="102"/>
      <c r="E72" s="37">
        <v>100</v>
      </c>
    </row>
    <row r="73" spans="2:13" ht="15" thickBot="1">
      <c r="B73" s="1"/>
      <c r="E73" s="91" t="s">
        <v>6</v>
      </c>
      <c r="F73" s="92"/>
      <c r="G73" s="92"/>
      <c r="H73" s="85" t="s">
        <v>36</v>
      </c>
      <c r="I73" s="85"/>
      <c r="J73" s="85"/>
      <c r="K73" s="85"/>
      <c r="L73" s="86"/>
      <c r="M73" s="43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3"/>
    </row>
    <row r="75" spans="2:13" ht="15.6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3"/>
    </row>
    <row r="76" spans="2:13" ht="15.6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3"/>
    </row>
    <row r="77" spans="2:13" ht="15.6">
      <c r="B77" s="1">
        <v>20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20</v>
      </c>
      <c r="I77" t="s">
        <v>16</v>
      </c>
      <c r="J77" s="13"/>
      <c r="K77">
        <v>1</v>
      </c>
      <c r="L77" s="18">
        <f t="shared" ref="L77:L82" si="7">H77*J77*K77</f>
        <v>0</v>
      </c>
      <c r="M77" s="43"/>
    </row>
    <row r="78" spans="2:13" ht="15.6">
      <c r="B78" s="1">
        <v>30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30</v>
      </c>
      <c r="I78" t="s">
        <v>16</v>
      </c>
      <c r="J78" s="13"/>
      <c r="K78">
        <v>1</v>
      </c>
      <c r="L78" s="18">
        <f t="shared" si="7"/>
        <v>0</v>
      </c>
      <c r="M78" s="43"/>
    </row>
    <row r="79" spans="2:13" ht="15.6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3"/>
    </row>
    <row r="80" spans="2:13" ht="15.6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3"/>
    </row>
    <row r="81" spans="1:13" ht="15.6">
      <c r="B81" s="1">
        <v>20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20</v>
      </c>
      <c r="I81" t="s">
        <v>16</v>
      </c>
      <c r="J81" s="13"/>
      <c r="K81">
        <v>1</v>
      </c>
      <c r="L81" s="18">
        <f t="shared" si="7"/>
        <v>0</v>
      </c>
      <c r="M81" s="43"/>
    </row>
    <row r="82" spans="1:13" ht="15.6">
      <c r="B82" s="1">
        <v>30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30</v>
      </c>
      <c r="I82" t="s">
        <v>14</v>
      </c>
      <c r="J82" s="13"/>
      <c r="K82">
        <v>1</v>
      </c>
      <c r="L82" s="18">
        <f t="shared" si="7"/>
        <v>0</v>
      </c>
      <c r="M82" s="43"/>
    </row>
    <row r="83" spans="1:13">
      <c r="B83" s="1"/>
      <c r="E83" s="14"/>
      <c r="G83" s="14"/>
      <c r="H83" s="1"/>
      <c r="J83" s="14"/>
      <c r="L83" s="19"/>
      <c r="M83" s="43"/>
    </row>
    <row r="84" spans="1:13">
      <c r="A84" t="s">
        <v>24</v>
      </c>
      <c r="B84" s="3">
        <v>100</v>
      </c>
      <c r="C84" s="4" t="s">
        <v>14</v>
      </c>
      <c r="D84" s="4"/>
      <c r="E84" s="4"/>
      <c r="F84" s="4"/>
      <c r="G84" s="15">
        <f>SUM(G75:G83)</f>
        <v>0</v>
      </c>
      <c r="H84" s="3">
        <v>100</v>
      </c>
      <c r="I84" s="4" t="s">
        <v>14</v>
      </c>
      <c r="J84" s="4"/>
      <c r="K84" s="4"/>
      <c r="L84" s="18">
        <f>SUM(L75:L83)</f>
        <v>0</v>
      </c>
      <c r="M84" s="43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3"/>
    </row>
    <row r="86" spans="1:13">
      <c r="B86" s="22">
        <v>25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25</v>
      </c>
      <c r="I86" s="25" t="s">
        <v>14</v>
      </c>
      <c r="J86" s="24"/>
      <c r="K86" s="25">
        <v>2</v>
      </c>
      <c r="L86" s="26">
        <f>H86*J86*K86</f>
        <v>0</v>
      </c>
      <c r="M86" s="43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3"/>
    </row>
    <row r="88" spans="1:13" ht="15.6">
      <c r="B88" s="27">
        <v>7.5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4</v>
      </c>
      <c r="I88" s="25" t="s">
        <v>14</v>
      </c>
      <c r="J88" s="28"/>
      <c r="K88" s="25">
        <v>1</v>
      </c>
      <c r="L88" s="26">
        <f t="shared" si="8"/>
        <v>0</v>
      </c>
      <c r="M88" s="43"/>
    </row>
    <row r="89" spans="1:13" ht="15.6">
      <c r="B89" s="27">
        <v>7.5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4</v>
      </c>
      <c r="I89" s="25" t="s">
        <v>14</v>
      </c>
      <c r="J89" s="28"/>
      <c r="K89" s="25">
        <v>1</v>
      </c>
      <c r="L89" s="26">
        <f t="shared" si="8"/>
        <v>0</v>
      </c>
      <c r="M89" s="43"/>
    </row>
    <row r="90" spans="1:13" ht="15.6">
      <c r="B90" s="27">
        <v>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</v>
      </c>
      <c r="I90" s="25" t="s">
        <v>14</v>
      </c>
      <c r="J90" s="28"/>
      <c r="K90" s="25">
        <v>1</v>
      </c>
      <c r="L90" s="26">
        <f t="shared" si="8"/>
        <v>0</v>
      </c>
      <c r="M90" s="43"/>
    </row>
    <row r="91" spans="1:13" ht="15.6">
      <c r="B91" s="27">
        <v>3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</v>
      </c>
      <c r="I91" s="25" t="s">
        <v>14</v>
      </c>
      <c r="J91" s="28"/>
      <c r="K91" s="25">
        <v>1</v>
      </c>
      <c r="L91" s="26">
        <f t="shared" si="8"/>
        <v>0</v>
      </c>
      <c r="M91" s="43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3"/>
    </row>
    <row r="93" spans="1:13">
      <c r="A93" s="21"/>
      <c r="B93" s="45" t="s">
        <v>33</v>
      </c>
      <c r="C93" s="41"/>
      <c r="D93" s="41" t="s">
        <v>34</v>
      </c>
      <c r="E93" s="46"/>
      <c r="F93" s="46">
        <v>2</v>
      </c>
      <c r="G93" s="77">
        <f>E93*F93</f>
        <v>0</v>
      </c>
      <c r="H93" s="46"/>
      <c r="I93" s="46"/>
      <c r="J93" s="46"/>
      <c r="K93" s="46">
        <v>3</v>
      </c>
      <c r="L93" s="77">
        <f>J93*K93</f>
        <v>0</v>
      </c>
      <c r="M93" s="43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3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3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44">
        <f>G96+L96</f>
        <v>0</v>
      </c>
    </row>
    <row r="99" spans="13:13">
      <c r="M99" s="42"/>
    </row>
  </sheetData>
  <sheetProtection sheet="1" objects="1" scenarios="1"/>
  <protectedRanges>
    <protectedRange algorithmName="SHA-512" hashValue="PhOMI7sN+Wha2aTEOjbar6MMtn/KUFSad+/e1EvmNau6/icbUxiwdscUvtuHMttWYBinInsei+oUcDjNpySSjg==" saltValue="mJYERtI4DltzysT7l+rw+Q==" spinCount="100000"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D7" sqref="D7"/>
    </sheetView>
  </sheetViews>
  <sheetFormatPr defaultRowHeight="14.4"/>
  <cols>
    <col min="3" max="3" width="12.109375" customWidth="1"/>
    <col min="4" max="4" width="26" style="14" bestFit="1" customWidth="1"/>
  </cols>
  <sheetData>
    <row r="2" spans="1:4">
      <c r="A2" s="119" t="s">
        <v>68</v>
      </c>
      <c r="B2" s="119"/>
      <c r="C2" s="119"/>
      <c r="D2" s="119"/>
    </row>
    <row r="3" spans="1:4">
      <c r="B3" s="39" t="s">
        <v>69</v>
      </c>
      <c r="C3" s="39" t="s">
        <v>70</v>
      </c>
      <c r="D3" s="73" t="s">
        <v>71</v>
      </c>
    </row>
    <row r="4" spans="1:4">
      <c r="A4" s="43" t="s">
        <v>72</v>
      </c>
      <c r="B4" s="74" t="s">
        <v>73</v>
      </c>
      <c r="C4" s="40" t="s">
        <v>74</v>
      </c>
      <c r="D4" s="19">
        <f>SUM('CARDIFF HALL 210:Transport '!M30)+'Transport '!G23</f>
        <v>0</v>
      </c>
    </row>
    <row r="5" spans="1:4">
      <c r="A5" s="43" t="s">
        <v>75</v>
      </c>
      <c r="B5" s="74" t="s">
        <v>73</v>
      </c>
      <c r="C5" s="40" t="s">
        <v>74</v>
      </c>
      <c r="D5" s="19">
        <f>SUM('CARDIFF HALL 210:Transport '!M63)+'Transport '!G48</f>
        <v>0</v>
      </c>
    </row>
    <row r="6" spans="1:4">
      <c r="A6" s="43" t="s">
        <v>76</v>
      </c>
      <c r="B6" s="74" t="s">
        <v>73</v>
      </c>
      <c r="C6" s="40" t="s">
        <v>74</v>
      </c>
      <c r="D6" s="19">
        <f>SUM('CARDIFF HALL 210:Transport '!M96)+'Transport '!G73</f>
        <v>0</v>
      </c>
    </row>
    <row r="7" spans="1:4">
      <c r="C7" s="75" t="s">
        <v>77</v>
      </c>
      <c r="D7" s="76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85" zoomScale="99" workbookViewId="0">
      <selection activeCell="H99" sqref="H99"/>
    </sheetView>
  </sheetViews>
  <sheetFormatPr defaultRowHeight="14.4"/>
  <cols>
    <col min="2" max="2" width="22.109375" customWidth="1"/>
    <col min="3" max="3" width="13.5546875" customWidth="1"/>
    <col min="4" max="4" width="28.88671875" bestFit="1" customWidth="1"/>
    <col min="5" max="5" width="13.88671875" customWidth="1"/>
    <col min="6" max="6" width="15.88671875" customWidth="1"/>
    <col min="7" max="7" width="13.6640625" bestFit="1" customWidth="1"/>
    <col min="10" max="10" width="15.5546875" customWidth="1"/>
    <col min="11" max="11" width="10.88671875" bestFit="1" customWidth="1"/>
    <col min="12" max="12" width="17" bestFit="1" customWidth="1"/>
    <col min="13" max="13" width="18.33203125" customWidth="1"/>
  </cols>
  <sheetData>
    <row r="1" spans="2:13" ht="21">
      <c r="B1" s="103" t="s">
        <v>0</v>
      </c>
      <c r="C1" s="104"/>
      <c r="D1" s="104"/>
      <c r="E1" s="105"/>
    </row>
    <row r="2" spans="2:13" ht="21">
      <c r="B2" s="106" t="s">
        <v>1</v>
      </c>
      <c r="C2" s="107"/>
      <c r="D2" s="107"/>
      <c r="E2" s="108"/>
    </row>
    <row r="3" spans="2:13" ht="21">
      <c r="B3" s="106" t="s">
        <v>2</v>
      </c>
      <c r="C3" s="107"/>
      <c r="D3" s="107"/>
      <c r="E3" s="108"/>
    </row>
    <row r="4" spans="2:13" ht="21">
      <c r="B4" s="114" t="s">
        <v>38</v>
      </c>
      <c r="C4" s="107"/>
      <c r="D4" s="107"/>
      <c r="E4" s="108"/>
    </row>
    <row r="5" spans="2:13" ht="21.6" hidden="1" customHeight="1">
      <c r="B5" s="109" t="s">
        <v>4</v>
      </c>
      <c r="C5" s="110"/>
      <c r="D5" s="110"/>
      <c r="E5" s="9">
        <v>471</v>
      </c>
    </row>
    <row r="6" spans="2:13" ht="21.6" customHeight="1">
      <c r="B6" s="111" t="s">
        <v>5</v>
      </c>
      <c r="C6" s="112"/>
      <c r="D6" s="112"/>
      <c r="E6" s="9">
        <v>415</v>
      </c>
    </row>
    <row r="7" spans="2:13">
      <c r="B7" s="1"/>
      <c r="E7" s="91" t="s">
        <v>6</v>
      </c>
      <c r="F7" s="92"/>
      <c r="G7" s="92"/>
      <c r="H7" s="78"/>
      <c r="I7" s="78"/>
      <c r="J7" s="78"/>
      <c r="K7" s="78"/>
      <c r="L7" s="78"/>
      <c r="M7" s="43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49"/>
      <c r="I8" s="49"/>
      <c r="J8" s="49"/>
      <c r="K8" s="49"/>
      <c r="L8" s="49"/>
      <c r="M8" s="43"/>
    </row>
    <row r="9" spans="2:13" ht="15.6">
      <c r="B9" s="1">
        <v>41.5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3"/>
      <c r="I9" s="43"/>
      <c r="J9" s="50"/>
      <c r="K9" s="43"/>
      <c r="L9" s="51"/>
      <c r="M9" s="43"/>
    </row>
    <row r="10" spans="2:13" ht="15.6">
      <c r="B10" s="1">
        <v>62.25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3"/>
      <c r="I10" s="43"/>
      <c r="J10" s="50"/>
      <c r="K10" s="43"/>
      <c r="L10" s="51"/>
      <c r="M10" s="43"/>
    </row>
    <row r="11" spans="2:13" ht="15.6">
      <c r="B11" s="1">
        <v>62.25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3"/>
      <c r="I11" s="43"/>
      <c r="J11" s="50"/>
      <c r="K11" s="43"/>
      <c r="L11" s="51"/>
      <c r="M11" s="43"/>
    </row>
    <row r="12" spans="2:13" ht="15.6">
      <c r="B12" s="1">
        <v>20.75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3"/>
      <c r="I12" s="43"/>
      <c r="J12" s="50"/>
      <c r="K12" s="43"/>
      <c r="L12" s="51"/>
      <c r="M12" s="43"/>
    </row>
    <row r="13" spans="2:13" ht="15.6">
      <c r="B13" s="1">
        <v>20.75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3"/>
      <c r="I13" s="43"/>
      <c r="J13" s="50"/>
      <c r="K13" s="43"/>
      <c r="L13" s="51"/>
      <c r="M13" s="43"/>
    </row>
    <row r="14" spans="2:13" ht="15.6">
      <c r="B14" s="1">
        <v>124.5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3"/>
      <c r="I14" s="43"/>
      <c r="J14" s="50"/>
      <c r="K14" s="43"/>
      <c r="L14" s="51"/>
      <c r="M14" s="43"/>
    </row>
    <row r="15" spans="2:13" ht="15.6">
      <c r="B15" s="1">
        <v>62.25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3"/>
      <c r="I15" s="43"/>
      <c r="J15" s="50"/>
      <c r="K15" s="43"/>
      <c r="L15" s="51"/>
      <c r="M15" s="43"/>
    </row>
    <row r="16" spans="2:13" ht="15.6">
      <c r="B16" s="1">
        <v>20.75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3"/>
      <c r="I16" s="43"/>
      <c r="J16" s="50"/>
      <c r="K16" s="43"/>
      <c r="L16" s="51"/>
      <c r="M16" s="43"/>
    </row>
    <row r="17" spans="1:13">
      <c r="B17" s="1"/>
      <c r="E17" s="14"/>
      <c r="G17" s="14"/>
      <c r="H17" s="43"/>
      <c r="I17" s="43"/>
      <c r="J17" s="44"/>
      <c r="K17" s="43"/>
      <c r="L17" s="44"/>
      <c r="M17" s="43"/>
    </row>
    <row r="18" spans="1:13">
      <c r="A18" t="s">
        <v>24</v>
      </c>
      <c r="B18" s="3">
        <v>415</v>
      </c>
      <c r="C18" s="4" t="s">
        <v>14</v>
      </c>
      <c r="D18" s="4"/>
      <c r="E18" s="4"/>
      <c r="F18" s="4"/>
      <c r="G18" s="15">
        <f>SUM(G9:G17)</f>
        <v>0</v>
      </c>
      <c r="H18" s="43"/>
      <c r="I18" s="43"/>
      <c r="J18" s="43"/>
      <c r="K18" s="43"/>
      <c r="L18" s="51"/>
      <c r="M18" s="43"/>
    </row>
    <row r="19" spans="1:13">
      <c r="H19" s="43"/>
      <c r="I19" s="43"/>
      <c r="J19" s="43"/>
      <c r="K19" s="43"/>
      <c r="L19" s="43"/>
      <c r="M19" s="43"/>
    </row>
    <row r="20" spans="1:13">
      <c r="A20" s="21"/>
      <c r="B20" s="22">
        <v>117.75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52"/>
      <c r="I20" s="52"/>
      <c r="J20" s="53"/>
      <c r="K20" s="52"/>
      <c r="L20" s="54"/>
      <c r="M20" s="43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52"/>
      <c r="I21" s="52"/>
      <c r="J21" s="53"/>
      <c r="K21" s="52"/>
      <c r="L21" s="54"/>
      <c r="M21" s="43"/>
    </row>
    <row r="22" spans="1:13" ht="15.6">
      <c r="A22" s="21"/>
      <c r="B22" s="27">
        <v>70.649999999999991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52"/>
      <c r="I22" s="52"/>
      <c r="J22" s="55"/>
      <c r="K22" s="52"/>
      <c r="L22" s="54"/>
      <c r="M22" s="43"/>
    </row>
    <row r="23" spans="1:13" ht="15.6">
      <c r="A23" s="21"/>
      <c r="B23" s="27">
        <v>70.649999999999991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52"/>
      <c r="I23" s="52"/>
      <c r="J23" s="55"/>
      <c r="K23" s="52"/>
      <c r="L23" s="54"/>
      <c r="M23" s="43"/>
    </row>
    <row r="24" spans="1:13" ht="15.6">
      <c r="A24" s="21"/>
      <c r="B24" s="27">
        <v>47.1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52"/>
      <c r="I24" s="52"/>
      <c r="J24" s="55"/>
      <c r="K24" s="52"/>
      <c r="L24" s="54"/>
      <c r="M24" s="43"/>
    </row>
    <row r="25" spans="1:13" ht="15.6">
      <c r="A25" s="21"/>
      <c r="B25" s="27">
        <v>23.55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52"/>
      <c r="I25" s="52"/>
      <c r="J25" s="55"/>
      <c r="K25" s="52"/>
      <c r="L25" s="54"/>
      <c r="M25" s="43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52"/>
      <c r="I26" s="52"/>
      <c r="J26" s="56"/>
      <c r="K26" s="52"/>
      <c r="L26" s="54"/>
      <c r="M26" s="43"/>
    </row>
    <row r="27" spans="1:13">
      <c r="A27" s="21"/>
      <c r="B27" s="45" t="s">
        <v>33</v>
      </c>
      <c r="C27" s="41"/>
      <c r="D27" s="41" t="s">
        <v>34</v>
      </c>
      <c r="E27" s="46"/>
      <c r="F27" s="46">
        <v>5</v>
      </c>
      <c r="G27" s="77">
        <f>E27*F27</f>
        <v>0</v>
      </c>
      <c r="H27" s="57"/>
      <c r="I27" s="57"/>
      <c r="J27" s="57"/>
      <c r="K27" s="57"/>
      <c r="L27" s="58"/>
      <c r="M27" s="43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52"/>
      <c r="I28" s="52"/>
      <c r="J28" s="52"/>
      <c r="K28" s="52"/>
      <c r="L28" s="59"/>
      <c r="M28" s="43"/>
    </row>
    <row r="29" spans="1:13">
      <c r="A29" s="21"/>
      <c r="B29" s="21"/>
      <c r="C29" s="21"/>
      <c r="D29" s="21"/>
      <c r="E29" s="21"/>
      <c r="F29" s="21"/>
      <c r="G29" s="33"/>
      <c r="H29" s="52"/>
      <c r="I29" s="52"/>
      <c r="J29" s="52"/>
      <c r="K29" s="52"/>
      <c r="L29" s="52"/>
      <c r="M29" s="43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3"/>
      <c r="I30" s="43"/>
      <c r="J30" s="43"/>
      <c r="K30" s="43"/>
      <c r="L30" s="44"/>
      <c r="M30" s="44">
        <f>G30+L30</f>
        <v>0</v>
      </c>
    </row>
    <row r="34" spans="2:13" ht="21">
      <c r="B34" s="79" t="s">
        <v>0</v>
      </c>
      <c r="C34" s="80"/>
      <c r="D34" s="80"/>
      <c r="E34" s="81"/>
    </row>
    <row r="35" spans="2:13" ht="21">
      <c r="B35" s="82" t="s">
        <v>1</v>
      </c>
      <c r="C35" s="83"/>
      <c r="D35" s="83"/>
      <c r="E35" s="84"/>
    </row>
    <row r="36" spans="2:13" ht="21">
      <c r="B36" s="82" t="s">
        <v>35</v>
      </c>
      <c r="C36" s="83"/>
      <c r="D36" s="83"/>
      <c r="E36" s="84"/>
    </row>
    <row r="37" spans="2:13" ht="21">
      <c r="B37" s="82" t="s">
        <v>38</v>
      </c>
      <c r="C37" s="83"/>
      <c r="D37" s="83"/>
      <c r="E37" s="84"/>
    </row>
    <row r="38" spans="2:13" ht="21" hidden="1">
      <c r="B38" s="87" t="s">
        <v>4</v>
      </c>
      <c r="C38" s="88"/>
      <c r="D38" s="88"/>
      <c r="E38" s="34">
        <v>471</v>
      </c>
    </row>
    <row r="39" spans="2:13" ht="21">
      <c r="B39" s="89" t="s">
        <v>5</v>
      </c>
      <c r="C39" s="90"/>
      <c r="D39" s="90"/>
      <c r="E39" s="34">
        <v>415</v>
      </c>
    </row>
    <row r="40" spans="2:13">
      <c r="B40" s="1"/>
      <c r="E40" s="91" t="s">
        <v>6</v>
      </c>
      <c r="F40" s="92"/>
      <c r="G40" s="92"/>
      <c r="H40" s="85" t="s">
        <v>36</v>
      </c>
      <c r="I40" s="85"/>
      <c r="J40" s="85"/>
      <c r="K40" s="85"/>
      <c r="L40" s="85"/>
      <c r="M40" s="43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3"/>
    </row>
    <row r="42" spans="2:13" ht="15.6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3"/>
    </row>
    <row r="43" spans="2:13" ht="15.6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3"/>
    </row>
    <row r="44" spans="2:13" ht="15.6">
      <c r="B44" s="1">
        <v>83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83</v>
      </c>
      <c r="I44" t="s">
        <v>16</v>
      </c>
      <c r="J44" s="13"/>
      <c r="K44">
        <v>1</v>
      </c>
      <c r="L44" s="18">
        <f t="shared" ref="L44:L49" si="3">H44*J44*K44</f>
        <v>0</v>
      </c>
      <c r="M44" s="43"/>
    </row>
    <row r="45" spans="2:13" ht="15.6">
      <c r="B45" s="1">
        <v>103.75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124.5</v>
      </c>
      <c r="I45" t="s">
        <v>16</v>
      </c>
      <c r="J45" s="13"/>
      <c r="K45">
        <v>1</v>
      </c>
      <c r="L45" s="18">
        <f t="shared" si="3"/>
        <v>0</v>
      </c>
      <c r="M45" s="43"/>
    </row>
    <row r="46" spans="2:13" ht="15.6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3"/>
    </row>
    <row r="47" spans="2:13" ht="15.6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3"/>
    </row>
    <row r="48" spans="2:13" ht="15.6">
      <c r="B48" s="1">
        <v>103.75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83</v>
      </c>
      <c r="I48" t="s">
        <v>16</v>
      </c>
      <c r="J48" s="13"/>
      <c r="K48">
        <v>1</v>
      </c>
      <c r="L48" s="18">
        <f t="shared" si="3"/>
        <v>0</v>
      </c>
      <c r="M48" s="43"/>
    </row>
    <row r="49" spans="1:13" ht="15.6">
      <c r="B49" s="1">
        <v>124.5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124.5</v>
      </c>
      <c r="I49" t="s">
        <v>14</v>
      </c>
      <c r="J49" s="13"/>
      <c r="K49">
        <v>1</v>
      </c>
      <c r="L49" s="18">
        <f t="shared" si="3"/>
        <v>0</v>
      </c>
      <c r="M49" s="43"/>
    </row>
    <row r="50" spans="1:13">
      <c r="B50" s="1"/>
      <c r="E50" s="14"/>
      <c r="G50" s="14"/>
      <c r="H50" s="1"/>
      <c r="J50" s="14"/>
      <c r="L50" s="19"/>
      <c r="M50" s="43"/>
    </row>
    <row r="51" spans="1:13">
      <c r="A51" t="s">
        <v>24</v>
      </c>
      <c r="B51" s="3">
        <v>415</v>
      </c>
      <c r="C51" s="4" t="s">
        <v>14</v>
      </c>
      <c r="D51" s="4"/>
      <c r="E51" s="4"/>
      <c r="F51" s="4"/>
      <c r="G51" s="15">
        <f>SUM(G42:G50)</f>
        <v>0</v>
      </c>
      <c r="H51" s="3">
        <v>415</v>
      </c>
      <c r="I51" s="4" t="s">
        <v>14</v>
      </c>
      <c r="J51" s="4"/>
      <c r="K51" s="4"/>
      <c r="L51" s="18">
        <f>SUM(L42:L50)</f>
        <v>0</v>
      </c>
      <c r="M51" s="43"/>
    </row>
    <row r="52" spans="1:13">
      <c r="E52" s="35"/>
      <c r="J52" s="35"/>
      <c r="L52" s="20"/>
      <c r="M52" s="43"/>
    </row>
    <row r="53" spans="1:13">
      <c r="B53" s="22">
        <v>103.75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103.75</v>
      </c>
      <c r="I53" s="25" t="s">
        <v>14</v>
      </c>
      <c r="J53" s="24"/>
      <c r="K53" s="25">
        <v>2</v>
      </c>
      <c r="L53" s="26">
        <f>H53*J53*K53</f>
        <v>0</v>
      </c>
      <c r="M53" s="43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3"/>
    </row>
    <row r="55" spans="1:13" ht="15.6">
      <c r="B55" s="27">
        <v>15.5625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62.25</v>
      </c>
      <c r="I55" s="25" t="s">
        <v>14</v>
      </c>
      <c r="J55" s="28"/>
      <c r="K55" s="25">
        <v>1</v>
      </c>
      <c r="L55" s="26">
        <f t="shared" si="4"/>
        <v>0</v>
      </c>
      <c r="M55" s="43"/>
    </row>
    <row r="56" spans="1:13" ht="15.6">
      <c r="B56" s="27">
        <v>15.5625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62.25</v>
      </c>
      <c r="I56" s="25" t="s">
        <v>14</v>
      </c>
      <c r="J56" s="28"/>
      <c r="K56" s="25">
        <v>1</v>
      </c>
      <c r="L56" s="26">
        <f t="shared" si="4"/>
        <v>0</v>
      </c>
      <c r="M56" s="43"/>
    </row>
    <row r="57" spans="1:13" ht="15.6">
      <c r="B57" s="27">
        <v>10.375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41.5</v>
      </c>
      <c r="I57" s="25" t="s">
        <v>14</v>
      </c>
      <c r="J57" s="28"/>
      <c r="K57" s="25">
        <v>1</v>
      </c>
      <c r="L57" s="26">
        <f t="shared" si="4"/>
        <v>0</v>
      </c>
      <c r="M57" s="43"/>
    </row>
    <row r="58" spans="1:13" ht="15.6">
      <c r="B58" s="27">
        <v>10.375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20.75</v>
      </c>
      <c r="I58" s="25" t="s">
        <v>14</v>
      </c>
      <c r="J58" s="28"/>
      <c r="K58" s="25">
        <v>1</v>
      </c>
      <c r="L58" s="26">
        <f t="shared" si="4"/>
        <v>0</v>
      </c>
      <c r="M58" s="43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3"/>
    </row>
    <row r="60" spans="1:13">
      <c r="A60" s="21"/>
      <c r="B60" s="45" t="s">
        <v>33</v>
      </c>
      <c r="C60" s="41"/>
      <c r="D60" s="41" t="s">
        <v>34</v>
      </c>
      <c r="E60" s="46"/>
      <c r="F60" s="46">
        <v>2</v>
      </c>
      <c r="G60" s="77">
        <f>E60*F60</f>
        <v>0</v>
      </c>
      <c r="H60" s="46"/>
      <c r="I60" s="46"/>
      <c r="J60" s="46"/>
      <c r="K60" s="46">
        <v>3</v>
      </c>
      <c r="L60" s="77">
        <f>J60*K60</f>
        <v>0</v>
      </c>
      <c r="M60" s="43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3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3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44">
        <f>G63+L63</f>
        <v>0</v>
      </c>
    </row>
    <row r="65" spans="2:13">
      <c r="M65" s="14"/>
    </row>
    <row r="67" spans="2:13" ht="21">
      <c r="B67" s="93" t="s">
        <v>0</v>
      </c>
      <c r="C67" s="94"/>
      <c r="D67" s="94"/>
      <c r="E67" s="95"/>
    </row>
    <row r="68" spans="2:13" ht="21">
      <c r="B68" s="96" t="s">
        <v>1</v>
      </c>
      <c r="C68" s="97"/>
      <c r="D68" s="97"/>
      <c r="E68" s="98"/>
    </row>
    <row r="69" spans="2:13" ht="21">
      <c r="B69" s="96" t="s">
        <v>37</v>
      </c>
      <c r="C69" s="97"/>
      <c r="D69" s="97"/>
      <c r="E69" s="98"/>
    </row>
    <row r="70" spans="2:13" ht="21">
      <c r="B70" s="113" t="s">
        <v>38</v>
      </c>
      <c r="C70" s="97"/>
      <c r="D70" s="97"/>
      <c r="E70" s="98"/>
    </row>
    <row r="71" spans="2:13" ht="21" hidden="1">
      <c r="B71" s="99" t="s">
        <v>4</v>
      </c>
      <c r="C71" s="100"/>
      <c r="D71" s="100"/>
      <c r="E71" s="37">
        <v>471</v>
      </c>
    </row>
    <row r="72" spans="2:13" ht="21">
      <c r="B72" s="101" t="s">
        <v>5</v>
      </c>
      <c r="C72" s="102"/>
      <c r="D72" s="102"/>
      <c r="E72" s="37">
        <v>415</v>
      </c>
    </row>
    <row r="73" spans="2:13">
      <c r="B73" s="1"/>
      <c r="E73" s="91" t="s">
        <v>6</v>
      </c>
      <c r="F73" s="92"/>
      <c r="G73" s="92"/>
      <c r="H73" s="85" t="s">
        <v>36</v>
      </c>
      <c r="I73" s="85"/>
      <c r="J73" s="85"/>
      <c r="K73" s="85"/>
      <c r="L73" s="85"/>
      <c r="M73" s="43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3"/>
    </row>
    <row r="75" spans="2:13" ht="15.6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3"/>
    </row>
    <row r="76" spans="2:13" ht="15.6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3"/>
    </row>
    <row r="77" spans="2:13" ht="15.6">
      <c r="B77" s="1">
        <v>83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83</v>
      </c>
      <c r="I77" t="s">
        <v>16</v>
      </c>
      <c r="J77" s="13"/>
      <c r="K77">
        <v>1</v>
      </c>
      <c r="L77" s="18">
        <f t="shared" ref="L77:L82" si="7">H77*J77*K77</f>
        <v>0</v>
      </c>
      <c r="M77" s="43"/>
    </row>
    <row r="78" spans="2:13" ht="15.6">
      <c r="B78" s="1">
        <v>124.5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124.5</v>
      </c>
      <c r="I78" t="s">
        <v>16</v>
      </c>
      <c r="J78" s="13"/>
      <c r="K78">
        <v>1</v>
      </c>
      <c r="L78" s="18">
        <f t="shared" si="7"/>
        <v>0</v>
      </c>
      <c r="M78" s="43"/>
    </row>
    <row r="79" spans="2:13" ht="15.6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3"/>
    </row>
    <row r="80" spans="2:13" ht="15.6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3"/>
    </row>
    <row r="81" spans="1:13" ht="15.6">
      <c r="B81" s="1">
        <v>83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83</v>
      </c>
      <c r="I81" t="s">
        <v>16</v>
      </c>
      <c r="J81" s="13"/>
      <c r="K81">
        <v>1</v>
      </c>
      <c r="L81" s="18">
        <f t="shared" si="7"/>
        <v>0</v>
      </c>
      <c r="M81" s="43"/>
    </row>
    <row r="82" spans="1:13" ht="15.6">
      <c r="B82" s="1">
        <v>124.5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124.5</v>
      </c>
      <c r="I82" t="s">
        <v>14</v>
      </c>
      <c r="J82" s="13"/>
      <c r="K82">
        <v>1</v>
      </c>
      <c r="L82" s="18">
        <f t="shared" si="7"/>
        <v>0</v>
      </c>
      <c r="M82" s="43"/>
    </row>
    <row r="83" spans="1:13">
      <c r="B83" s="1"/>
      <c r="E83" s="14"/>
      <c r="G83" s="14"/>
      <c r="H83" s="1"/>
      <c r="J83" s="14"/>
      <c r="L83" s="19"/>
      <c r="M83" s="43"/>
    </row>
    <row r="84" spans="1:13">
      <c r="A84" t="s">
        <v>24</v>
      </c>
      <c r="B84" s="3">
        <v>415</v>
      </c>
      <c r="C84" s="4" t="s">
        <v>14</v>
      </c>
      <c r="D84" s="4"/>
      <c r="E84" s="4"/>
      <c r="F84" s="4"/>
      <c r="G84" s="15">
        <f>SUM(G75:G83)</f>
        <v>0</v>
      </c>
      <c r="H84" s="3">
        <v>415</v>
      </c>
      <c r="I84" s="4" t="s">
        <v>14</v>
      </c>
      <c r="J84" s="4"/>
      <c r="K84" s="4"/>
      <c r="L84" s="18">
        <f>SUM(L75:L83)</f>
        <v>0</v>
      </c>
      <c r="M84" s="43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3"/>
    </row>
    <row r="86" spans="1:13">
      <c r="B86" s="22">
        <v>103.75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103.75</v>
      </c>
      <c r="I86" s="25" t="s">
        <v>14</v>
      </c>
      <c r="J86" s="24"/>
      <c r="K86" s="25">
        <v>2</v>
      </c>
      <c r="L86" s="26">
        <f>H86*J86*K86</f>
        <v>0</v>
      </c>
      <c r="M86" s="43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3"/>
    </row>
    <row r="88" spans="1:13" ht="15.6">
      <c r="B88" s="27">
        <v>31.125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16.600000000000001</v>
      </c>
      <c r="I88" s="25" t="s">
        <v>14</v>
      </c>
      <c r="J88" s="28"/>
      <c r="K88" s="25">
        <v>1</v>
      </c>
      <c r="L88" s="26">
        <f t="shared" si="8"/>
        <v>0</v>
      </c>
      <c r="M88" s="43"/>
    </row>
    <row r="89" spans="1:13" ht="15.6">
      <c r="B89" s="27">
        <v>31.125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16.600000000000001</v>
      </c>
      <c r="I89" s="25" t="s">
        <v>14</v>
      </c>
      <c r="J89" s="28"/>
      <c r="K89" s="25">
        <v>1</v>
      </c>
      <c r="L89" s="26">
        <f t="shared" si="8"/>
        <v>0</v>
      </c>
      <c r="M89" s="43"/>
    </row>
    <row r="90" spans="1:13" ht="15.6">
      <c r="B90" s="27">
        <v>20.75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12.45</v>
      </c>
      <c r="I90" s="25" t="s">
        <v>14</v>
      </c>
      <c r="J90" s="28"/>
      <c r="K90" s="25">
        <v>1</v>
      </c>
      <c r="L90" s="26">
        <f t="shared" si="8"/>
        <v>0</v>
      </c>
      <c r="M90" s="43"/>
    </row>
    <row r="91" spans="1:13" ht="15.6">
      <c r="B91" s="27">
        <v>12.45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12.45</v>
      </c>
      <c r="I91" s="25" t="s">
        <v>14</v>
      </c>
      <c r="J91" s="28"/>
      <c r="K91" s="25">
        <v>1</v>
      </c>
      <c r="L91" s="26">
        <f t="shared" si="8"/>
        <v>0</v>
      </c>
      <c r="M91" s="43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3"/>
    </row>
    <row r="93" spans="1:13">
      <c r="A93" s="21"/>
      <c r="B93" s="45" t="s">
        <v>33</v>
      </c>
      <c r="C93" s="41"/>
      <c r="D93" s="41" t="s">
        <v>34</v>
      </c>
      <c r="E93" s="46"/>
      <c r="F93" s="46">
        <v>2</v>
      </c>
      <c r="G93" s="77">
        <f>E93*F93</f>
        <v>0</v>
      </c>
      <c r="H93" s="46"/>
      <c r="I93" s="46"/>
      <c r="J93" s="46"/>
      <c r="K93" s="46">
        <v>3</v>
      </c>
      <c r="L93" s="77">
        <f>J93*K93</f>
        <v>0</v>
      </c>
      <c r="M93" s="43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3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3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44">
        <f>G96+L96</f>
        <v>0</v>
      </c>
    </row>
    <row r="99" spans="13:13">
      <c r="M99" s="42"/>
    </row>
  </sheetData>
  <sheetProtection sheet="1" objects="1" scenarios="1"/>
  <protectedRanges>
    <protectedRange algorithmName="SHA-512" hashValue="dKq2mxxi+FFRgTi0mG19vbbHGNWvoq/khLjk1D/BXYTc4ghKuyBdqJ9oh804V0QHvL6RoR6dQPswhMTY4qBQwA==" saltValue="7UDdw550KwHlJgqn92vdRQ==" spinCount="100000"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B1" zoomScale="99" workbookViewId="0">
      <selection activeCell="E19" sqref="E19"/>
    </sheetView>
  </sheetViews>
  <sheetFormatPr defaultRowHeight="14.4"/>
  <cols>
    <col min="2" max="2" width="22.109375" customWidth="1"/>
    <col min="3" max="3" width="13.5546875" customWidth="1"/>
    <col min="4" max="4" width="28.88671875" bestFit="1" customWidth="1"/>
    <col min="5" max="5" width="13.88671875" customWidth="1"/>
    <col min="6" max="6" width="15.88671875" customWidth="1"/>
    <col min="7" max="7" width="13.6640625" bestFit="1" customWidth="1"/>
    <col min="10" max="10" width="15.5546875" customWidth="1"/>
    <col min="11" max="11" width="10.88671875" bestFit="1" customWidth="1"/>
    <col min="12" max="12" width="17" bestFit="1" customWidth="1"/>
    <col min="13" max="13" width="18.33203125" customWidth="1"/>
  </cols>
  <sheetData>
    <row r="1" spans="2:13" ht="21">
      <c r="B1" s="103" t="s">
        <v>0</v>
      </c>
      <c r="C1" s="104"/>
      <c r="D1" s="104"/>
      <c r="E1" s="105"/>
    </row>
    <row r="2" spans="2:13" ht="21">
      <c r="B2" s="106" t="s">
        <v>1</v>
      </c>
      <c r="C2" s="107"/>
      <c r="D2" s="107"/>
      <c r="E2" s="108"/>
    </row>
    <row r="3" spans="2:13" ht="21">
      <c r="B3" s="106" t="s">
        <v>2</v>
      </c>
      <c r="C3" s="107"/>
      <c r="D3" s="107"/>
      <c r="E3" s="108"/>
    </row>
    <row r="4" spans="2:13" ht="21">
      <c r="B4" s="114" t="s">
        <v>39</v>
      </c>
      <c r="C4" s="107"/>
      <c r="D4" s="107"/>
      <c r="E4" s="108"/>
    </row>
    <row r="5" spans="2:13" ht="21.6" hidden="1" customHeight="1">
      <c r="B5" s="109" t="s">
        <v>4</v>
      </c>
      <c r="C5" s="110"/>
      <c r="D5" s="110"/>
      <c r="E5" s="9">
        <v>50</v>
      </c>
    </row>
    <row r="6" spans="2:13" ht="21.6" customHeight="1">
      <c r="B6" s="111" t="s">
        <v>5</v>
      </c>
      <c r="C6" s="112"/>
      <c r="D6" s="112"/>
      <c r="E6" s="9">
        <v>44</v>
      </c>
    </row>
    <row r="7" spans="2:13">
      <c r="B7" s="1"/>
      <c r="E7" s="91" t="s">
        <v>6</v>
      </c>
      <c r="F7" s="92"/>
      <c r="G7" s="92"/>
      <c r="H7" s="78"/>
      <c r="I7" s="78"/>
      <c r="J7" s="78"/>
      <c r="K7" s="78"/>
      <c r="L7" s="78"/>
      <c r="M7" s="43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49"/>
      <c r="I8" s="49"/>
      <c r="J8" s="49"/>
      <c r="K8" s="49"/>
      <c r="L8" s="49"/>
      <c r="M8" s="43"/>
    </row>
    <row r="9" spans="2:13" ht="15.6">
      <c r="B9" s="1">
        <v>4.4000000000000004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3"/>
      <c r="I9" s="43"/>
      <c r="J9" s="50"/>
      <c r="K9" s="43"/>
      <c r="L9" s="51"/>
      <c r="M9" s="43"/>
    </row>
    <row r="10" spans="2:13" ht="15.6">
      <c r="B10" s="1">
        <v>6.6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3"/>
      <c r="I10" s="43"/>
      <c r="J10" s="50"/>
      <c r="K10" s="43"/>
      <c r="L10" s="51"/>
      <c r="M10" s="43"/>
    </row>
    <row r="11" spans="2:13" ht="15.6">
      <c r="B11" s="1">
        <v>6.6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3"/>
      <c r="I11" s="43"/>
      <c r="J11" s="50"/>
      <c r="K11" s="43"/>
      <c r="L11" s="51"/>
      <c r="M11" s="43"/>
    </row>
    <row r="12" spans="2:13" ht="15.6">
      <c r="B12" s="1">
        <v>2.2000000000000002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3"/>
      <c r="I12" s="43"/>
      <c r="J12" s="50"/>
      <c r="K12" s="43"/>
      <c r="L12" s="51"/>
      <c r="M12" s="43"/>
    </row>
    <row r="13" spans="2:13" ht="15.6">
      <c r="B13" s="1">
        <v>2.2000000000000002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3"/>
      <c r="I13" s="43"/>
      <c r="J13" s="50"/>
      <c r="K13" s="43"/>
      <c r="L13" s="51"/>
      <c r="M13" s="43"/>
    </row>
    <row r="14" spans="2:13" ht="15.6">
      <c r="B14" s="1">
        <v>13.2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3"/>
      <c r="I14" s="43"/>
      <c r="J14" s="50"/>
      <c r="K14" s="43"/>
      <c r="L14" s="51"/>
      <c r="M14" s="43"/>
    </row>
    <row r="15" spans="2:13" ht="15.6">
      <c r="B15" s="1">
        <v>6.6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3"/>
      <c r="I15" s="43"/>
      <c r="J15" s="50"/>
      <c r="K15" s="43"/>
      <c r="L15" s="51"/>
      <c r="M15" s="43"/>
    </row>
    <row r="16" spans="2:13" ht="15.6">
      <c r="B16" s="1">
        <v>2.2000000000000002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3"/>
      <c r="I16" s="43"/>
      <c r="J16" s="50"/>
      <c r="K16" s="43"/>
      <c r="L16" s="51"/>
      <c r="M16" s="43"/>
    </row>
    <row r="17" spans="1:13">
      <c r="B17" s="1"/>
      <c r="E17" s="14"/>
      <c r="G17" s="14"/>
      <c r="H17" s="43"/>
      <c r="I17" s="43"/>
      <c r="J17" s="44"/>
      <c r="K17" s="43"/>
      <c r="L17" s="44"/>
      <c r="M17" s="43"/>
    </row>
    <row r="18" spans="1:13">
      <c r="A18" t="s">
        <v>24</v>
      </c>
      <c r="B18" s="3">
        <v>44.000000000000007</v>
      </c>
      <c r="C18" s="4" t="s">
        <v>14</v>
      </c>
      <c r="D18" s="4"/>
      <c r="E18" s="4"/>
      <c r="F18" s="4"/>
      <c r="G18" s="15">
        <f>SUM(G9:G17)</f>
        <v>0</v>
      </c>
      <c r="H18" s="43"/>
      <c r="I18" s="43"/>
      <c r="J18" s="43"/>
      <c r="K18" s="43"/>
      <c r="L18" s="51"/>
      <c r="M18" s="43"/>
    </row>
    <row r="19" spans="1:13">
      <c r="H19" s="43"/>
      <c r="I19" s="43"/>
      <c r="J19" s="43"/>
      <c r="K19" s="43"/>
      <c r="L19" s="43"/>
      <c r="M19" s="43"/>
    </row>
    <row r="20" spans="1:13">
      <c r="A20" s="21"/>
      <c r="B20" s="22">
        <v>12.5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52"/>
      <c r="I20" s="52"/>
      <c r="J20" s="53"/>
      <c r="K20" s="52"/>
      <c r="L20" s="54"/>
      <c r="M20" s="43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52"/>
      <c r="I21" s="52"/>
      <c r="J21" s="53"/>
      <c r="K21" s="52"/>
      <c r="L21" s="54"/>
      <c r="M21" s="43"/>
    </row>
    <row r="22" spans="1:13" ht="15.6">
      <c r="A22" s="21"/>
      <c r="B22" s="27">
        <v>7.5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52"/>
      <c r="I22" s="52"/>
      <c r="J22" s="55"/>
      <c r="K22" s="52"/>
      <c r="L22" s="54"/>
      <c r="M22" s="43"/>
    </row>
    <row r="23" spans="1:13" ht="15.6">
      <c r="A23" s="21"/>
      <c r="B23" s="27">
        <v>7.5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52"/>
      <c r="I23" s="52"/>
      <c r="J23" s="55"/>
      <c r="K23" s="52"/>
      <c r="L23" s="54"/>
      <c r="M23" s="43"/>
    </row>
    <row r="24" spans="1:13" ht="15.6">
      <c r="A24" s="21"/>
      <c r="B24" s="27">
        <v>5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52"/>
      <c r="I24" s="52"/>
      <c r="J24" s="55"/>
      <c r="K24" s="52"/>
      <c r="L24" s="54"/>
      <c r="M24" s="43"/>
    </row>
    <row r="25" spans="1:13" ht="15.6">
      <c r="A25" s="21"/>
      <c r="B25" s="27">
        <v>2.5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52"/>
      <c r="I25" s="52"/>
      <c r="J25" s="55"/>
      <c r="K25" s="52"/>
      <c r="L25" s="54"/>
      <c r="M25" s="43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52"/>
      <c r="I26" s="52"/>
      <c r="J26" s="56"/>
      <c r="K26" s="52"/>
      <c r="L26" s="54"/>
      <c r="M26" s="43"/>
    </row>
    <row r="27" spans="1:13">
      <c r="A27" s="21"/>
      <c r="B27" s="45" t="s">
        <v>33</v>
      </c>
      <c r="C27" s="41"/>
      <c r="D27" s="41" t="s">
        <v>34</v>
      </c>
      <c r="E27" s="46"/>
      <c r="F27" s="46">
        <v>5</v>
      </c>
      <c r="G27" s="77">
        <f>E27*F27</f>
        <v>0</v>
      </c>
      <c r="H27" s="57"/>
      <c r="I27" s="57"/>
      <c r="J27" s="57"/>
      <c r="K27" s="57"/>
      <c r="L27" s="58"/>
      <c r="M27" s="43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52"/>
      <c r="I28" s="52"/>
      <c r="J28" s="52"/>
      <c r="K28" s="52"/>
      <c r="L28" s="59"/>
      <c r="M28" s="43"/>
    </row>
    <row r="29" spans="1:13">
      <c r="A29" s="21"/>
      <c r="B29" s="21"/>
      <c r="C29" s="21"/>
      <c r="D29" s="21"/>
      <c r="E29" s="21"/>
      <c r="F29" s="21"/>
      <c r="G29" s="33"/>
      <c r="H29" s="52"/>
      <c r="I29" s="52"/>
      <c r="J29" s="52"/>
      <c r="K29" s="52"/>
      <c r="L29" s="52"/>
      <c r="M29" s="43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3"/>
      <c r="I30" s="43"/>
      <c r="J30" s="43"/>
      <c r="K30" s="43"/>
      <c r="L30" s="44"/>
      <c r="M30" s="44">
        <f>G30+L30</f>
        <v>0</v>
      </c>
    </row>
    <row r="34" spans="2:13" ht="21">
      <c r="B34" s="79" t="s">
        <v>0</v>
      </c>
      <c r="C34" s="80"/>
      <c r="D34" s="80"/>
      <c r="E34" s="81"/>
    </row>
    <row r="35" spans="2:13" ht="21">
      <c r="B35" s="82" t="s">
        <v>1</v>
      </c>
      <c r="C35" s="83"/>
      <c r="D35" s="83"/>
      <c r="E35" s="84"/>
    </row>
    <row r="36" spans="2:13" ht="21">
      <c r="B36" s="82" t="s">
        <v>35</v>
      </c>
      <c r="C36" s="83"/>
      <c r="D36" s="83"/>
      <c r="E36" s="84"/>
    </row>
    <row r="37" spans="2:13" ht="21">
      <c r="B37" s="115" t="s">
        <v>39</v>
      </c>
      <c r="C37" s="83"/>
      <c r="D37" s="83"/>
      <c r="E37" s="84"/>
    </row>
    <row r="38" spans="2:13" ht="21" hidden="1">
      <c r="B38" s="87" t="s">
        <v>4</v>
      </c>
      <c r="C38" s="88"/>
      <c r="D38" s="88"/>
      <c r="E38" s="34">
        <v>50</v>
      </c>
    </row>
    <row r="39" spans="2:13" ht="21">
      <c r="B39" s="89" t="s">
        <v>5</v>
      </c>
      <c r="C39" s="90"/>
      <c r="D39" s="90"/>
      <c r="E39" s="34">
        <v>44</v>
      </c>
    </row>
    <row r="40" spans="2:13">
      <c r="B40" s="1"/>
      <c r="E40" s="91" t="s">
        <v>6</v>
      </c>
      <c r="F40" s="92"/>
      <c r="G40" s="92"/>
      <c r="H40" s="85" t="s">
        <v>36</v>
      </c>
      <c r="I40" s="85"/>
      <c r="J40" s="85"/>
      <c r="K40" s="85"/>
      <c r="L40" s="85"/>
      <c r="M40" s="43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3"/>
    </row>
    <row r="42" spans="2:13" ht="15.6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3"/>
    </row>
    <row r="43" spans="2:13" ht="15.6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3"/>
    </row>
    <row r="44" spans="2:13" ht="15.6">
      <c r="B44" s="1">
        <v>8.8000000000000007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8.8000000000000007</v>
      </c>
      <c r="I44" t="s">
        <v>16</v>
      </c>
      <c r="J44" s="13"/>
      <c r="K44">
        <v>1</v>
      </c>
      <c r="L44" s="18">
        <f t="shared" ref="L44:L49" si="3">H44*J44*K44</f>
        <v>0</v>
      </c>
      <c r="M44" s="43"/>
    </row>
    <row r="45" spans="2:13" ht="15.6">
      <c r="B45" s="1">
        <v>11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13.2</v>
      </c>
      <c r="I45" t="s">
        <v>16</v>
      </c>
      <c r="J45" s="13"/>
      <c r="K45">
        <v>1</v>
      </c>
      <c r="L45" s="18">
        <f t="shared" si="3"/>
        <v>0</v>
      </c>
      <c r="M45" s="43"/>
    </row>
    <row r="46" spans="2:13" ht="15.6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3"/>
    </row>
    <row r="47" spans="2:13" ht="15.6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3"/>
    </row>
    <row r="48" spans="2:13" ht="15.6">
      <c r="B48" s="1">
        <v>11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8.8000000000000007</v>
      </c>
      <c r="I48" t="s">
        <v>16</v>
      </c>
      <c r="J48" s="13"/>
      <c r="K48">
        <v>1</v>
      </c>
      <c r="L48" s="18">
        <f t="shared" si="3"/>
        <v>0</v>
      </c>
      <c r="M48" s="43"/>
    </row>
    <row r="49" spans="1:13" ht="15.6">
      <c r="B49" s="1">
        <v>13.2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13.2</v>
      </c>
      <c r="I49" t="s">
        <v>14</v>
      </c>
      <c r="J49" s="13"/>
      <c r="K49">
        <v>1</v>
      </c>
      <c r="L49" s="18">
        <f t="shared" si="3"/>
        <v>0</v>
      </c>
      <c r="M49" s="43"/>
    </row>
    <row r="50" spans="1:13">
      <c r="B50" s="1"/>
      <c r="E50" s="14"/>
      <c r="G50" s="14"/>
      <c r="H50" s="1"/>
      <c r="J50" s="14"/>
      <c r="L50" s="19"/>
      <c r="M50" s="43"/>
    </row>
    <row r="51" spans="1:13">
      <c r="A51" t="s">
        <v>24</v>
      </c>
      <c r="B51" s="3">
        <v>44</v>
      </c>
      <c r="C51" s="4" t="s">
        <v>14</v>
      </c>
      <c r="D51" s="4"/>
      <c r="E51" s="4"/>
      <c r="F51" s="4"/>
      <c r="G51" s="15">
        <f>SUM(G42:G50)</f>
        <v>0</v>
      </c>
      <c r="H51" s="3">
        <v>44</v>
      </c>
      <c r="I51" s="4" t="s">
        <v>14</v>
      </c>
      <c r="J51" s="4"/>
      <c r="K51" s="4"/>
      <c r="L51" s="18">
        <f>SUM(L42:L50)</f>
        <v>0</v>
      </c>
      <c r="M51" s="43"/>
    </row>
    <row r="52" spans="1:13">
      <c r="E52" s="35"/>
      <c r="J52" s="35"/>
      <c r="L52" s="20"/>
      <c r="M52" s="43"/>
    </row>
    <row r="53" spans="1:13">
      <c r="B53" s="22">
        <v>11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11</v>
      </c>
      <c r="I53" s="25" t="s">
        <v>14</v>
      </c>
      <c r="J53" s="24"/>
      <c r="K53" s="25">
        <v>2</v>
      </c>
      <c r="L53" s="26">
        <f>H53*J53*K53</f>
        <v>0</v>
      </c>
      <c r="M53" s="43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3"/>
    </row>
    <row r="55" spans="1:13" ht="15.6">
      <c r="B55" s="27">
        <v>1.65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6.6</v>
      </c>
      <c r="I55" s="25" t="s">
        <v>14</v>
      </c>
      <c r="J55" s="28"/>
      <c r="K55" s="25">
        <v>1</v>
      </c>
      <c r="L55" s="26">
        <f t="shared" si="4"/>
        <v>0</v>
      </c>
      <c r="M55" s="43"/>
    </row>
    <row r="56" spans="1:13" ht="15.6">
      <c r="B56" s="27">
        <v>1.65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6.6</v>
      </c>
      <c r="I56" s="25" t="s">
        <v>14</v>
      </c>
      <c r="J56" s="28"/>
      <c r="K56" s="25">
        <v>1</v>
      </c>
      <c r="L56" s="26">
        <f t="shared" si="4"/>
        <v>0</v>
      </c>
      <c r="M56" s="43"/>
    </row>
    <row r="57" spans="1:13" ht="15.6">
      <c r="B57" s="27">
        <v>1.1000000000000001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4.4000000000000004</v>
      </c>
      <c r="I57" s="25" t="s">
        <v>14</v>
      </c>
      <c r="J57" s="28"/>
      <c r="K57" s="25">
        <v>1</v>
      </c>
      <c r="L57" s="26">
        <f t="shared" si="4"/>
        <v>0</v>
      </c>
      <c r="M57" s="43"/>
    </row>
    <row r="58" spans="1:13" ht="15.6">
      <c r="B58" s="27">
        <v>1.1000000000000001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2.2000000000000002</v>
      </c>
      <c r="I58" s="25" t="s">
        <v>14</v>
      </c>
      <c r="J58" s="28"/>
      <c r="K58" s="25">
        <v>1</v>
      </c>
      <c r="L58" s="26">
        <f t="shared" si="4"/>
        <v>0</v>
      </c>
      <c r="M58" s="43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3"/>
    </row>
    <row r="60" spans="1:13">
      <c r="A60" s="21"/>
      <c r="B60" s="45" t="s">
        <v>33</v>
      </c>
      <c r="C60" s="41"/>
      <c r="D60" s="41" t="s">
        <v>34</v>
      </c>
      <c r="E60" s="46"/>
      <c r="F60" s="46">
        <v>2</v>
      </c>
      <c r="G60" s="77">
        <f>E60*F60</f>
        <v>0</v>
      </c>
      <c r="H60" s="46"/>
      <c r="I60" s="46"/>
      <c r="J60" s="46"/>
      <c r="K60" s="46">
        <v>3</v>
      </c>
      <c r="L60" s="77">
        <f>J60*K60</f>
        <v>0</v>
      </c>
      <c r="M60" s="43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3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3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44">
        <f>G63+L63</f>
        <v>0</v>
      </c>
    </row>
    <row r="65" spans="2:13">
      <c r="M65" s="14"/>
    </row>
    <row r="67" spans="2:13" ht="21">
      <c r="B67" s="93" t="s">
        <v>0</v>
      </c>
      <c r="C67" s="94"/>
      <c r="D67" s="94"/>
      <c r="E67" s="95"/>
    </row>
    <row r="68" spans="2:13" ht="21">
      <c r="B68" s="96" t="s">
        <v>1</v>
      </c>
      <c r="C68" s="97"/>
      <c r="D68" s="97"/>
      <c r="E68" s="98"/>
    </row>
    <row r="69" spans="2:13" ht="21">
      <c r="B69" s="96" t="s">
        <v>37</v>
      </c>
      <c r="C69" s="97"/>
      <c r="D69" s="97"/>
      <c r="E69" s="98"/>
    </row>
    <row r="70" spans="2:13" ht="21">
      <c r="B70" s="113" t="s">
        <v>39</v>
      </c>
      <c r="C70" s="97"/>
      <c r="D70" s="97"/>
      <c r="E70" s="98"/>
    </row>
    <row r="71" spans="2:13" ht="21" hidden="1">
      <c r="B71" s="99" t="s">
        <v>4</v>
      </c>
      <c r="C71" s="100"/>
      <c r="D71" s="100"/>
      <c r="E71" s="37">
        <v>50</v>
      </c>
    </row>
    <row r="72" spans="2:13" ht="21">
      <c r="B72" s="101" t="s">
        <v>5</v>
      </c>
      <c r="C72" s="102"/>
      <c r="D72" s="102"/>
      <c r="E72" s="37">
        <v>44</v>
      </c>
    </row>
    <row r="73" spans="2:13">
      <c r="B73" s="1"/>
      <c r="E73" s="91" t="s">
        <v>6</v>
      </c>
      <c r="F73" s="92"/>
      <c r="G73" s="92"/>
      <c r="H73" s="85" t="s">
        <v>36</v>
      </c>
      <c r="I73" s="85"/>
      <c r="J73" s="85"/>
      <c r="K73" s="85"/>
      <c r="L73" s="85"/>
      <c r="M73" s="43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3"/>
    </row>
    <row r="75" spans="2:13" ht="15.6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3"/>
    </row>
    <row r="76" spans="2:13" ht="15.6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3"/>
    </row>
    <row r="77" spans="2:13" ht="15.6">
      <c r="B77" s="1">
        <v>8.8000000000000007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8.8000000000000007</v>
      </c>
      <c r="I77" t="s">
        <v>16</v>
      </c>
      <c r="J77" s="13"/>
      <c r="K77">
        <v>1</v>
      </c>
      <c r="L77" s="18">
        <f t="shared" ref="L77:L82" si="7">H77*J77*K77</f>
        <v>0</v>
      </c>
      <c r="M77" s="43"/>
    </row>
    <row r="78" spans="2:13" ht="15.6">
      <c r="B78" s="1">
        <v>13.2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13.2</v>
      </c>
      <c r="I78" t="s">
        <v>16</v>
      </c>
      <c r="J78" s="13"/>
      <c r="K78">
        <v>1</v>
      </c>
      <c r="L78" s="18">
        <f t="shared" si="7"/>
        <v>0</v>
      </c>
      <c r="M78" s="43"/>
    </row>
    <row r="79" spans="2:13" ht="15.6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3"/>
    </row>
    <row r="80" spans="2:13" ht="15.6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3"/>
    </row>
    <row r="81" spans="1:13" ht="15.6">
      <c r="B81" s="1">
        <v>8.8000000000000007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8.8000000000000007</v>
      </c>
      <c r="I81" t="s">
        <v>16</v>
      </c>
      <c r="J81" s="13"/>
      <c r="K81">
        <v>1</v>
      </c>
      <c r="L81" s="18">
        <f t="shared" si="7"/>
        <v>0</v>
      </c>
      <c r="M81" s="43"/>
    </row>
    <row r="82" spans="1:13" ht="15.6">
      <c r="B82" s="1">
        <v>13.2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13.2</v>
      </c>
      <c r="I82" t="s">
        <v>14</v>
      </c>
      <c r="J82" s="13"/>
      <c r="K82">
        <v>1</v>
      </c>
      <c r="L82" s="18">
        <f t="shared" si="7"/>
        <v>0</v>
      </c>
      <c r="M82" s="43"/>
    </row>
    <row r="83" spans="1:13">
      <c r="B83" s="1"/>
      <c r="E83" s="14"/>
      <c r="G83" s="14"/>
      <c r="H83" s="1"/>
      <c r="J83" s="14"/>
      <c r="L83" s="19"/>
      <c r="M83" s="43"/>
    </row>
    <row r="84" spans="1:13">
      <c r="A84" t="s">
        <v>24</v>
      </c>
      <c r="B84" s="3">
        <v>44</v>
      </c>
      <c r="C84" s="4" t="s">
        <v>14</v>
      </c>
      <c r="D84" s="4"/>
      <c r="E84" s="4"/>
      <c r="F84" s="4"/>
      <c r="G84" s="15">
        <f>SUM(G75:G83)</f>
        <v>0</v>
      </c>
      <c r="H84" s="3">
        <v>44</v>
      </c>
      <c r="I84" s="4" t="s">
        <v>14</v>
      </c>
      <c r="J84" s="4"/>
      <c r="K84" s="4"/>
      <c r="L84" s="18">
        <f>SUM(L75:L83)</f>
        <v>0</v>
      </c>
      <c r="M84" s="43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3"/>
    </row>
    <row r="86" spans="1:13">
      <c r="B86" s="22">
        <v>11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11</v>
      </c>
      <c r="I86" s="25" t="s">
        <v>14</v>
      </c>
      <c r="J86" s="24"/>
      <c r="K86" s="25">
        <v>2</v>
      </c>
      <c r="L86" s="26">
        <f>H86*J86*K86</f>
        <v>0</v>
      </c>
      <c r="M86" s="43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3"/>
    </row>
    <row r="88" spans="1:13" ht="15.6">
      <c r="B88" s="27">
        <v>3.3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1.76</v>
      </c>
      <c r="I88" s="25" t="s">
        <v>14</v>
      </c>
      <c r="J88" s="28"/>
      <c r="K88" s="25">
        <v>1</v>
      </c>
      <c r="L88" s="26">
        <f t="shared" si="8"/>
        <v>0</v>
      </c>
      <c r="M88" s="43"/>
    </row>
    <row r="89" spans="1:13" ht="15.6">
      <c r="B89" s="27">
        <v>3.3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1.76</v>
      </c>
      <c r="I89" s="25" t="s">
        <v>14</v>
      </c>
      <c r="J89" s="28"/>
      <c r="K89" s="25">
        <v>1</v>
      </c>
      <c r="L89" s="26">
        <f t="shared" si="8"/>
        <v>0</v>
      </c>
      <c r="M89" s="43"/>
    </row>
    <row r="90" spans="1:13" ht="15.6">
      <c r="B90" s="27">
        <v>2.2000000000000002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1.3199999999999998</v>
      </c>
      <c r="I90" s="25" t="s">
        <v>14</v>
      </c>
      <c r="J90" s="28"/>
      <c r="K90" s="25">
        <v>1</v>
      </c>
      <c r="L90" s="26">
        <f t="shared" si="8"/>
        <v>0</v>
      </c>
      <c r="M90" s="43"/>
    </row>
    <row r="91" spans="1:13" ht="15.6">
      <c r="B91" s="27">
        <v>1.3199999999999998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1.3199999999999998</v>
      </c>
      <c r="I91" s="25" t="s">
        <v>14</v>
      </c>
      <c r="J91" s="28"/>
      <c r="K91" s="25">
        <v>1</v>
      </c>
      <c r="L91" s="26">
        <f t="shared" si="8"/>
        <v>0</v>
      </c>
      <c r="M91" s="43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3"/>
    </row>
    <row r="93" spans="1:13">
      <c r="A93" s="21"/>
      <c r="B93" s="45" t="s">
        <v>33</v>
      </c>
      <c r="C93" s="41"/>
      <c r="D93" s="41" t="s">
        <v>34</v>
      </c>
      <c r="E93" s="46"/>
      <c r="F93" s="46">
        <v>2</v>
      </c>
      <c r="G93" s="77">
        <f>E93*F93</f>
        <v>0</v>
      </c>
      <c r="H93" s="46"/>
      <c r="I93" s="46"/>
      <c r="J93" s="46"/>
      <c r="K93" s="46">
        <v>3</v>
      </c>
      <c r="L93" s="77">
        <f>J93*K93</f>
        <v>0</v>
      </c>
      <c r="M93" s="43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3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3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44">
        <f>G96+L96</f>
        <v>0</v>
      </c>
    </row>
    <row r="99" spans="13:13">
      <c r="M99" s="42"/>
    </row>
  </sheetData>
  <sheetProtection sheet="1" objects="1" scenarios="1"/>
  <protectedRanges>
    <protectedRange algorithmName="SHA-512" hashValue="zyNOD5SjzqM3OOj96qU8ESGO2G+aqWOPcBTn4BQ0fIlkoIcl6/Ca4NhowfMEVcyPGPP8xAHWTmrLmLyVEEcXfA==" saltValue="I3frTkvXIHzC5sgBYAbXEA==" spinCount="100000" sqref="E1:E1048576 J1:J1048576" name="Range1"/>
    <protectedRange sqref="E1:E1048576 J1:J1048576" name="Range2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80" zoomScale="99" workbookViewId="0">
      <selection activeCell="E77" sqref="E77"/>
    </sheetView>
  </sheetViews>
  <sheetFormatPr defaultRowHeight="14.4"/>
  <cols>
    <col min="2" max="2" width="22.109375" customWidth="1"/>
    <col min="3" max="3" width="13.5546875" customWidth="1"/>
    <col min="4" max="4" width="28.88671875" bestFit="1" customWidth="1"/>
    <col min="5" max="5" width="13.88671875" customWidth="1"/>
    <col min="6" max="6" width="15.88671875" customWidth="1"/>
    <col min="7" max="7" width="13.6640625" bestFit="1" customWidth="1"/>
    <col min="10" max="10" width="15.5546875" customWidth="1"/>
    <col min="11" max="11" width="10.88671875" bestFit="1" customWidth="1"/>
    <col min="12" max="12" width="17" bestFit="1" customWidth="1"/>
    <col min="13" max="13" width="18.33203125" customWidth="1"/>
  </cols>
  <sheetData>
    <row r="1" spans="2:13" ht="21">
      <c r="B1" s="103" t="s">
        <v>0</v>
      </c>
      <c r="C1" s="104"/>
      <c r="D1" s="104"/>
      <c r="E1" s="105"/>
    </row>
    <row r="2" spans="2:13" ht="21">
      <c r="B2" s="106" t="s">
        <v>1</v>
      </c>
      <c r="C2" s="107"/>
      <c r="D2" s="107"/>
      <c r="E2" s="108"/>
    </row>
    <row r="3" spans="2:13" ht="21">
      <c r="B3" s="106" t="s">
        <v>2</v>
      </c>
      <c r="C3" s="107"/>
      <c r="D3" s="107"/>
      <c r="E3" s="108"/>
    </row>
    <row r="4" spans="2:13" ht="21">
      <c r="B4" s="114" t="s">
        <v>40</v>
      </c>
      <c r="C4" s="107"/>
      <c r="D4" s="107"/>
      <c r="E4" s="108"/>
    </row>
    <row r="5" spans="2:13" ht="21.6" hidden="1" customHeight="1">
      <c r="B5" s="109" t="s">
        <v>4</v>
      </c>
      <c r="C5" s="110"/>
      <c r="D5" s="110"/>
      <c r="E5" s="9">
        <v>7</v>
      </c>
    </row>
    <row r="6" spans="2:13" ht="21.6" customHeight="1">
      <c r="B6" s="111" t="s">
        <v>5</v>
      </c>
      <c r="C6" s="112"/>
      <c r="D6" s="112"/>
      <c r="E6" s="9">
        <v>6</v>
      </c>
    </row>
    <row r="7" spans="2:13">
      <c r="B7" s="1"/>
      <c r="E7" s="91" t="s">
        <v>6</v>
      </c>
      <c r="F7" s="92"/>
      <c r="G7" s="92"/>
      <c r="H7" s="78"/>
      <c r="I7" s="78"/>
      <c r="J7" s="78"/>
      <c r="K7" s="78"/>
      <c r="L7" s="78"/>
      <c r="M7" s="43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49"/>
      <c r="I8" s="49"/>
      <c r="J8" s="49"/>
      <c r="K8" s="49"/>
      <c r="L8" s="49"/>
      <c r="M8" s="43"/>
    </row>
    <row r="9" spans="2:13" ht="15.6">
      <c r="B9" s="1">
        <v>0.60000000000000009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3"/>
      <c r="I9" s="43"/>
      <c r="J9" s="50"/>
      <c r="K9" s="43"/>
      <c r="L9" s="51"/>
      <c r="M9" s="43"/>
    </row>
    <row r="10" spans="2:13" ht="15.6">
      <c r="B10" s="1">
        <v>0.89999999999999991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3"/>
      <c r="I10" s="43"/>
      <c r="J10" s="50"/>
      <c r="K10" s="43"/>
      <c r="L10" s="51"/>
      <c r="M10" s="43"/>
    </row>
    <row r="11" spans="2:13" ht="15.6">
      <c r="B11" s="1">
        <v>0.89999999999999991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3"/>
      <c r="I11" s="43"/>
      <c r="J11" s="50"/>
      <c r="K11" s="43"/>
      <c r="L11" s="51"/>
      <c r="M11" s="43"/>
    </row>
    <row r="12" spans="2:13" ht="15.6">
      <c r="B12" s="1">
        <v>0.30000000000000004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3"/>
      <c r="I12" s="43"/>
      <c r="J12" s="50"/>
      <c r="K12" s="43"/>
      <c r="L12" s="51"/>
      <c r="M12" s="43"/>
    </row>
    <row r="13" spans="2:13" ht="15.6">
      <c r="B13" s="1">
        <v>0.30000000000000004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3"/>
      <c r="I13" s="43"/>
      <c r="J13" s="50"/>
      <c r="K13" s="43"/>
      <c r="L13" s="51"/>
      <c r="M13" s="43"/>
    </row>
    <row r="14" spans="2:13" ht="15.6">
      <c r="B14" s="1">
        <v>1.7999999999999998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3"/>
      <c r="I14" s="43"/>
      <c r="J14" s="50"/>
      <c r="K14" s="43"/>
      <c r="L14" s="51"/>
      <c r="M14" s="43"/>
    </row>
    <row r="15" spans="2:13" ht="15.6">
      <c r="B15" s="1">
        <v>0.89999999999999991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3"/>
      <c r="I15" s="43"/>
      <c r="J15" s="50"/>
      <c r="K15" s="43"/>
      <c r="L15" s="51"/>
      <c r="M15" s="43"/>
    </row>
    <row r="16" spans="2:13" ht="15.6">
      <c r="B16" s="1">
        <v>0.30000000000000004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3"/>
      <c r="I16" s="43"/>
      <c r="J16" s="50"/>
      <c r="K16" s="43"/>
      <c r="L16" s="51"/>
      <c r="M16" s="43"/>
    </row>
    <row r="17" spans="1:13">
      <c r="B17" s="1"/>
      <c r="E17" s="14"/>
      <c r="G17" s="14"/>
      <c r="H17" s="43"/>
      <c r="I17" s="43"/>
      <c r="J17" s="44"/>
      <c r="K17" s="43"/>
      <c r="L17" s="44"/>
      <c r="M17" s="43"/>
    </row>
    <row r="18" spans="1:13">
      <c r="A18" t="s">
        <v>24</v>
      </c>
      <c r="B18" s="3">
        <v>5.9999999999999991</v>
      </c>
      <c r="C18" s="4" t="s">
        <v>14</v>
      </c>
      <c r="D18" s="4"/>
      <c r="E18" s="4"/>
      <c r="F18" s="4"/>
      <c r="G18" s="15">
        <f>SUM(G9:G17)</f>
        <v>0</v>
      </c>
      <c r="H18" s="43"/>
      <c r="I18" s="43"/>
      <c r="J18" s="43"/>
      <c r="K18" s="43"/>
      <c r="L18" s="51"/>
      <c r="M18" s="43"/>
    </row>
    <row r="19" spans="1:13">
      <c r="H19" s="43"/>
      <c r="I19" s="43"/>
      <c r="J19" s="43"/>
      <c r="K19" s="43"/>
      <c r="L19" s="43"/>
      <c r="M19" s="43"/>
    </row>
    <row r="20" spans="1:13">
      <c r="A20" s="21"/>
      <c r="B20" s="22">
        <v>1.75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52"/>
      <c r="I20" s="52"/>
      <c r="J20" s="53"/>
      <c r="K20" s="52"/>
      <c r="L20" s="54"/>
      <c r="M20" s="43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52"/>
      <c r="I21" s="52"/>
      <c r="J21" s="53"/>
      <c r="K21" s="52"/>
      <c r="L21" s="54"/>
      <c r="M21" s="43"/>
    </row>
    <row r="22" spans="1:13" ht="15.6">
      <c r="A22" s="21"/>
      <c r="B22" s="27">
        <v>1.05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52"/>
      <c r="I22" s="52"/>
      <c r="J22" s="55"/>
      <c r="K22" s="52"/>
      <c r="L22" s="54"/>
      <c r="M22" s="43"/>
    </row>
    <row r="23" spans="1:13" ht="15.6">
      <c r="A23" s="21"/>
      <c r="B23" s="27">
        <v>1.05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52"/>
      <c r="I23" s="52"/>
      <c r="J23" s="55"/>
      <c r="K23" s="52"/>
      <c r="L23" s="54"/>
      <c r="M23" s="43"/>
    </row>
    <row r="24" spans="1:13" ht="15.6">
      <c r="A24" s="21"/>
      <c r="B24" s="27">
        <v>0.70000000000000007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52"/>
      <c r="I24" s="52"/>
      <c r="J24" s="55"/>
      <c r="K24" s="52"/>
      <c r="L24" s="54"/>
      <c r="M24" s="43"/>
    </row>
    <row r="25" spans="1:13" ht="15.6">
      <c r="A25" s="21"/>
      <c r="B25" s="27">
        <v>0.35000000000000003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52"/>
      <c r="I25" s="52"/>
      <c r="J25" s="55"/>
      <c r="K25" s="52"/>
      <c r="L25" s="54"/>
      <c r="M25" s="43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52"/>
      <c r="I26" s="52"/>
      <c r="J26" s="56"/>
      <c r="K26" s="52"/>
      <c r="L26" s="54"/>
      <c r="M26" s="43"/>
    </row>
    <row r="27" spans="1:13">
      <c r="A27" s="21"/>
      <c r="B27" s="45" t="s">
        <v>33</v>
      </c>
      <c r="C27" s="41"/>
      <c r="D27" s="41" t="s">
        <v>34</v>
      </c>
      <c r="E27" s="46"/>
      <c r="F27" s="46">
        <v>5</v>
      </c>
      <c r="G27" s="77">
        <f>E27*F27</f>
        <v>0</v>
      </c>
      <c r="H27" s="57"/>
      <c r="I27" s="57"/>
      <c r="J27" s="57"/>
      <c r="K27" s="57"/>
      <c r="L27" s="58"/>
      <c r="M27" s="43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52"/>
      <c r="I28" s="52"/>
      <c r="J28" s="52"/>
      <c r="K28" s="52"/>
      <c r="L28" s="59"/>
      <c r="M28" s="43"/>
    </row>
    <row r="29" spans="1:13">
      <c r="A29" s="21"/>
      <c r="B29" s="21"/>
      <c r="C29" s="21"/>
      <c r="D29" s="21"/>
      <c r="E29" s="21"/>
      <c r="F29" s="21"/>
      <c r="G29" s="33"/>
      <c r="H29" s="52"/>
      <c r="I29" s="52"/>
      <c r="J29" s="52"/>
      <c r="K29" s="52"/>
      <c r="L29" s="52"/>
      <c r="M29" s="43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3"/>
      <c r="I30" s="43"/>
      <c r="J30" s="43"/>
      <c r="K30" s="43"/>
      <c r="L30" s="44"/>
      <c r="M30" s="44">
        <f>G30+L30</f>
        <v>0</v>
      </c>
    </row>
    <row r="34" spans="2:13" ht="21">
      <c r="B34" s="79" t="s">
        <v>0</v>
      </c>
      <c r="C34" s="80"/>
      <c r="D34" s="80"/>
      <c r="E34" s="81"/>
    </row>
    <row r="35" spans="2:13" ht="21">
      <c r="B35" s="82" t="s">
        <v>1</v>
      </c>
      <c r="C35" s="83"/>
      <c r="D35" s="83"/>
      <c r="E35" s="84"/>
    </row>
    <row r="36" spans="2:13" ht="21">
      <c r="B36" s="82" t="s">
        <v>35</v>
      </c>
      <c r="C36" s="83"/>
      <c r="D36" s="83"/>
      <c r="E36" s="84"/>
    </row>
    <row r="37" spans="2:13" ht="21">
      <c r="B37" s="115" t="s">
        <v>40</v>
      </c>
      <c r="C37" s="83"/>
      <c r="D37" s="83"/>
      <c r="E37" s="84"/>
    </row>
    <row r="38" spans="2:13" ht="21" hidden="1">
      <c r="B38" s="87" t="s">
        <v>4</v>
      </c>
      <c r="C38" s="88"/>
      <c r="D38" s="88"/>
      <c r="E38" s="34">
        <v>7</v>
      </c>
    </row>
    <row r="39" spans="2:13" ht="21">
      <c r="B39" s="89" t="s">
        <v>5</v>
      </c>
      <c r="C39" s="90"/>
      <c r="D39" s="90"/>
      <c r="E39" s="34">
        <v>6</v>
      </c>
    </row>
    <row r="40" spans="2:13">
      <c r="B40" s="1"/>
      <c r="E40" s="91" t="s">
        <v>6</v>
      </c>
      <c r="F40" s="92"/>
      <c r="G40" s="92"/>
      <c r="H40" s="85" t="s">
        <v>36</v>
      </c>
      <c r="I40" s="85"/>
      <c r="J40" s="85"/>
      <c r="K40" s="85"/>
      <c r="L40" s="85"/>
      <c r="M40" s="43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3"/>
    </row>
    <row r="42" spans="2:13" ht="15.6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3"/>
    </row>
    <row r="43" spans="2:13" ht="15.6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3"/>
    </row>
    <row r="44" spans="2:13" ht="15.6">
      <c r="B44" s="1">
        <v>1.2000000000000002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1.2000000000000002</v>
      </c>
      <c r="I44" t="s">
        <v>16</v>
      </c>
      <c r="J44" s="13"/>
      <c r="K44">
        <v>1</v>
      </c>
      <c r="L44" s="18">
        <f t="shared" ref="L44:L49" si="3">H44*J44*K44</f>
        <v>0</v>
      </c>
      <c r="M44" s="43"/>
    </row>
    <row r="45" spans="2:13" ht="15.6">
      <c r="B45" s="1">
        <v>1.5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1.7999999999999998</v>
      </c>
      <c r="I45" t="s">
        <v>16</v>
      </c>
      <c r="J45" s="13"/>
      <c r="K45">
        <v>1</v>
      </c>
      <c r="L45" s="18">
        <f t="shared" si="3"/>
        <v>0</v>
      </c>
      <c r="M45" s="43"/>
    </row>
    <row r="46" spans="2:13" ht="15.6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3"/>
    </row>
    <row r="47" spans="2:13" ht="15.6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3"/>
    </row>
    <row r="48" spans="2:13" ht="15.6">
      <c r="B48" s="1">
        <v>1.5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1.2000000000000002</v>
      </c>
      <c r="I48" t="s">
        <v>16</v>
      </c>
      <c r="J48" s="13"/>
      <c r="K48">
        <v>1</v>
      </c>
      <c r="L48" s="18">
        <f t="shared" si="3"/>
        <v>0</v>
      </c>
      <c r="M48" s="43"/>
    </row>
    <row r="49" spans="1:13" ht="15.6">
      <c r="B49" s="1">
        <v>1.7999999999999998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1.7999999999999998</v>
      </c>
      <c r="I49" t="s">
        <v>14</v>
      </c>
      <c r="J49" s="13"/>
      <c r="K49">
        <v>1</v>
      </c>
      <c r="L49" s="18">
        <f t="shared" si="3"/>
        <v>0</v>
      </c>
      <c r="M49" s="43"/>
    </row>
    <row r="50" spans="1:13">
      <c r="B50" s="1"/>
      <c r="E50" s="14"/>
      <c r="G50" s="14"/>
      <c r="H50" s="1"/>
      <c r="J50" s="14"/>
      <c r="L50" s="19"/>
      <c r="M50" s="43"/>
    </row>
    <row r="51" spans="1:13">
      <c r="A51" t="s">
        <v>24</v>
      </c>
      <c r="B51" s="3">
        <v>6</v>
      </c>
      <c r="C51" s="4" t="s">
        <v>14</v>
      </c>
      <c r="D51" s="4"/>
      <c r="E51" s="4"/>
      <c r="F51" s="4"/>
      <c r="G51" s="15">
        <f>SUM(G42:G50)</f>
        <v>0</v>
      </c>
      <c r="H51" s="3">
        <v>6</v>
      </c>
      <c r="I51" s="4" t="s">
        <v>14</v>
      </c>
      <c r="J51" s="4"/>
      <c r="K51" s="4"/>
      <c r="L51" s="18">
        <f>SUM(L42:L50)</f>
        <v>0</v>
      </c>
      <c r="M51" s="43"/>
    </row>
    <row r="52" spans="1:13">
      <c r="E52" s="35"/>
      <c r="J52" s="35"/>
      <c r="L52" s="20"/>
      <c r="M52" s="43"/>
    </row>
    <row r="53" spans="1:13">
      <c r="B53" s="22">
        <v>1.5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1.5</v>
      </c>
      <c r="I53" s="25" t="s">
        <v>14</v>
      </c>
      <c r="J53" s="24"/>
      <c r="K53" s="25">
        <v>2</v>
      </c>
      <c r="L53" s="26">
        <f>H53*J53*K53</f>
        <v>0</v>
      </c>
      <c r="M53" s="43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3"/>
    </row>
    <row r="55" spans="1:13" ht="15.6">
      <c r="B55" s="27">
        <v>0.22499999999999998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0.89999999999999991</v>
      </c>
      <c r="I55" s="25" t="s">
        <v>14</v>
      </c>
      <c r="J55" s="28"/>
      <c r="K55" s="25">
        <v>1</v>
      </c>
      <c r="L55" s="26">
        <f t="shared" si="4"/>
        <v>0</v>
      </c>
      <c r="M55" s="43"/>
    </row>
    <row r="56" spans="1:13" ht="15.6">
      <c r="B56" s="27">
        <v>0.22499999999999998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0.89999999999999991</v>
      </c>
      <c r="I56" s="25" t="s">
        <v>14</v>
      </c>
      <c r="J56" s="28"/>
      <c r="K56" s="25">
        <v>1</v>
      </c>
      <c r="L56" s="26">
        <f t="shared" si="4"/>
        <v>0</v>
      </c>
      <c r="M56" s="43"/>
    </row>
    <row r="57" spans="1:13" ht="15.6">
      <c r="B57" s="27">
        <v>0.15000000000000002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0.60000000000000009</v>
      </c>
      <c r="I57" s="25" t="s">
        <v>14</v>
      </c>
      <c r="J57" s="28"/>
      <c r="K57" s="25">
        <v>1</v>
      </c>
      <c r="L57" s="26">
        <f t="shared" si="4"/>
        <v>0</v>
      </c>
      <c r="M57" s="43"/>
    </row>
    <row r="58" spans="1:13" ht="15.6">
      <c r="B58" s="27">
        <v>0.15000000000000002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0.30000000000000004</v>
      </c>
      <c r="I58" s="25" t="s">
        <v>14</v>
      </c>
      <c r="J58" s="28"/>
      <c r="K58" s="25">
        <v>1</v>
      </c>
      <c r="L58" s="26">
        <f t="shared" si="4"/>
        <v>0</v>
      </c>
      <c r="M58" s="43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3"/>
    </row>
    <row r="60" spans="1:13">
      <c r="A60" s="21"/>
      <c r="B60" s="45" t="s">
        <v>33</v>
      </c>
      <c r="C60" s="41"/>
      <c r="D60" s="41" t="s">
        <v>34</v>
      </c>
      <c r="E60" s="46"/>
      <c r="F60" s="46">
        <v>2</v>
      </c>
      <c r="G60" s="77">
        <f>E60*F60</f>
        <v>0</v>
      </c>
      <c r="H60" s="46"/>
      <c r="I60" s="46"/>
      <c r="J60" s="46"/>
      <c r="K60" s="46">
        <v>3</v>
      </c>
      <c r="L60" s="77">
        <f>J60*K60</f>
        <v>0</v>
      </c>
      <c r="M60" s="43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3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3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44">
        <f>G63+L63</f>
        <v>0</v>
      </c>
    </row>
    <row r="65" spans="2:13">
      <c r="M65" s="14"/>
    </row>
    <row r="67" spans="2:13" ht="21">
      <c r="B67" s="93" t="s">
        <v>0</v>
      </c>
      <c r="C67" s="94"/>
      <c r="D67" s="94"/>
      <c r="E67" s="95"/>
    </row>
    <row r="68" spans="2:13" ht="21">
      <c r="B68" s="96" t="s">
        <v>1</v>
      </c>
      <c r="C68" s="97"/>
      <c r="D68" s="97"/>
      <c r="E68" s="98"/>
    </row>
    <row r="69" spans="2:13" ht="21">
      <c r="B69" s="96" t="s">
        <v>37</v>
      </c>
      <c r="C69" s="97"/>
      <c r="D69" s="97"/>
      <c r="E69" s="98"/>
    </row>
    <row r="70" spans="2:13" ht="21">
      <c r="B70" s="113" t="s">
        <v>40</v>
      </c>
      <c r="C70" s="97"/>
      <c r="D70" s="97"/>
      <c r="E70" s="98"/>
    </row>
    <row r="71" spans="2:13" ht="21" hidden="1">
      <c r="B71" s="99" t="s">
        <v>4</v>
      </c>
      <c r="C71" s="100"/>
      <c r="D71" s="100"/>
      <c r="E71" s="37">
        <v>7</v>
      </c>
    </row>
    <row r="72" spans="2:13" ht="21">
      <c r="B72" s="101" t="s">
        <v>5</v>
      </c>
      <c r="C72" s="102"/>
      <c r="D72" s="102"/>
      <c r="E72" s="37">
        <v>6</v>
      </c>
    </row>
    <row r="73" spans="2:13">
      <c r="B73" s="1"/>
      <c r="E73" s="91" t="s">
        <v>6</v>
      </c>
      <c r="F73" s="92"/>
      <c r="G73" s="92"/>
      <c r="H73" s="85" t="s">
        <v>36</v>
      </c>
      <c r="I73" s="85"/>
      <c r="J73" s="85"/>
      <c r="K73" s="85"/>
      <c r="L73" s="85"/>
      <c r="M73" s="43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3"/>
    </row>
    <row r="75" spans="2:13" ht="15.6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3"/>
    </row>
    <row r="76" spans="2:13" ht="15.6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3"/>
    </row>
    <row r="77" spans="2:13" ht="15.6">
      <c r="B77" s="1">
        <v>1.2000000000000002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1.2000000000000002</v>
      </c>
      <c r="I77" t="s">
        <v>16</v>
      </c>
      <c r="J77" s="13"/>
      <c r="K77">
        <v>1</v>
      </c>
      <c r="L77" s="18">
        <f t="shared" ref="L77:L82" si="7">H77*J77*K77</f>
        <v>0</v>
      </c>
      <c r="M77" s="43"/>
    </row>
    <row r="78" spans="2:13" ht="15.6">
      <c r="B78" s="1">
        <v>1.7999999999999998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1.7999999999999998</v>
      </c>
      <c r="I78" t="s">
        <v>16</v>
      </c>
      <c r="J78" s="13"/>
      <c r="K78">
        <v>1</v>
      </c>
      <c r="L78" s="18">
        <f t="shared" si="7"/>
        <v>0</v>
      </c>
      <c r="M78" s="43"/>
    </row>
    <row r="79" spans="2:13" ht="15.6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3"/>
    </row>
    <row r="80" spans="2:13" ht="15.6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3"/>
    </row>
    <row r="81" spans="1:13" ht="15.6">
      <c r="B81" s="1">
        <v>1.2000000000000002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1.2000000000000002</v>
      </c>
      <c r="I81" t="s">
        <v>16</v>
      </c>
      <c r="J81" s="13"/>
      <c r="K81">
        <v>1</v>
      </c>
      <c r="L81" s="18">
        <f t="shared" si="7"/>
        <v>0</v>
      </c>
      <c r="M81" s="43"/>
    </row>
    <row r="82" spans="1:13" ht="15.6">
      <c r="B82" s="1">
        <v>1.7999999999999998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1.7999999999999998</v>
      </c>
      <c r="I82" t="s">
        <v>14</v>
      </c>
      <c r="J82" s="13"/>
      <c r="K82">
        <v>1</v>
      </c>
      <c r="L82" s="18">
        <f t="shared" si="7"/>
        <v>0</v>
      </c>
      <c r="M82" s="43"/>
    </row>
    <row r="83" spans="1:13">
      <c r="B83" s="1"/>
      <c r="E83" s="14"/>
      <c r="G83" s="14"/>
      <c r="H83" s="1"/>
      <c r="J83" s="14"/>
      <c r="L83" s="19"/>
      <c r="M83" s="43"/>
    </row>
    <row r="84" spans="1:13">
      <c r="A84" t="s">
        <v>24</v>
      </c>
      <c r="B84" s="3">
        <v>6</v>
      </c>
      <c r="C84" s="4" t="s">
        <v>14</v>
      </c>
      <c r="D84" s="4"/>
      <c r="E84" s="4"/>
      <c r="F84" s="4"/>
      <c r="G84" s="15">
        <f>SUM(G75:G83)</f>
        <v>0</v>
      </c>
      <c r="H84" s="3">
        <v>6</v>
      </c>
      <c r="I84" s="4" t="s">
        <v>14</v>
      </c>
      <c r="J84" s="4"/>
      <c r="K84" s="4"/>
      <c r="L84" s="18">
        <f>SUM(L75:L83)</f>
        <v>0</v>
      </c>
      <c r="M84" s="43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3"/>
    </row>
    <row r="86" spans="1:13">
      <c r="B86" s="22">
        <v>1.5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1.5</v>
      </c>
      <c r="I86" s="25" t="s">
        <v>14</v>
      </c>
      <c r="J86" s="24"/>
      <c r="K86" s="25">
        <v>2</v>
      </c>
      <c r="L86" s="26">
        <f>H86*J86*K86</f>
        <v>0</v>
      </c>
      <c r="M86" s="43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3"/>
    </row>
    <row r="88" spans="1:13" ht="15.6">
      <c r="B88" s="27">
        <v>0.44999999999999996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0.24</v>
      </c>
      <c r="I88" s="25" t="s">
        <v>14</v>
      </c>
      <c r="J88" s="28"/>
      <c r="K88" s="25">
        <v>1</v>
      </c>
      <c r="L88" s="26">
        <f t="shared" si="8"/>
        <v>0</v>
      </c>
      <c r="M88" s="43"/>
    </row>
    <row r="89" spans="1:13" ht="15.6">
      <c r="B89" s="27">
        <v>0.44999999999999996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0.24</v>
      </c>
      <c r="I89" s="25" t="s">
        <v>14</v>
      </c>
      <c r="J89" s="28"/>
      <c r="K89" s="25">
        <v>1</v>
      </c>
      <c r="L89" s="26">
        <f t="shared" si="8"/>
        <v>0</v>
      </c>
      <c r="M89" s="43"/>
    </row>
    <row r="90" spans="1:13" ht="15.6">
      <c r="B90" s="27">
        <v>0.30000000000000004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0.18</v>
      </c>
      <c r="I90" s="25" t="s">
        <v>14</v>
      </c>
      <c r="J90" s="28"/>
      <c r="K90" s="25">
        <v>1</v>
      </c>
      <c r="L90" s="26">
        <f t="shared" si="8"/>
        <v>0</v>
      </c>
      <c r="M90" s="43"/>
    </row>
    <row r="91" spans="1:13" ht="15.6">
      <c r="B91" s="27">
        <v>0.18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0.18</v>
      </c>
      <c r="I91" s="25" t="s">
        <v>14</v>
      </c>
      <c r="J91" s="28"/>
      <c r="K91" s="25">
        <v>1</v>
      </c>
      <c r="L91" s="26">
        <f t="shared" si="8"/>
        <v>0</v>
      </c>
      <c r="M91" s="43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3"/>
    </row>
    <row r="93" spans="1:13">
      <c r="A93" s="21"/>
      <c r="B93" s="45" t="s">
        <v>33</v>
      </c>
      <c r="C93" s="41"/>
      <c r="D93" s="41" t="s">
        <v>34</v>
      </c>
      <c r="E93" s="46"/>
      <c r="F93" s="46">
        <v>2</v>
      </c>
      <c r="G93" s="77">
        <f>E93*F93</f>
        <v>0</v>
      </c>
      <c r="H93" s="46"/>
      <c r="I93" s="46"/>
      <c r="J93" s="46"/>
      <c r="K93" s="46">
        <v>3</v>
      </c>
      <c r="L93" s="77">
        <f>J93*K93</f>
        <v>0</v>
      </c>
      <c r="M93" s="43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3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3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44">
        <f>G96+L96</f>
        <v>0</v>
      </c>
    </row>
    <row r="99" spans="13:13">
      <c r="M99" s="42"/>
    </row>
  </sheetData>
  <sheetProtection sheet="1" objects="1" scenarios="1"/>
  <protectedRanges>
    <protectedRange sqref="J1:J1048576 E1:E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99" workbookViewId="0">
      <selection activeCell="E10" sqref="E10:E16"/>
    </sheetView>
  </sheetViews>
  <sheetFormatPr defaultRowHeight="14.4"/>
  <cols>
    <col min="2" max="2" width="22.109375" customWidth="1"/>
    <col min="3" max="3" width="13.5546875" customWidth="1"/>
    <col min="4" max="4" width="28.88671875" bestFit="1" customWidth="1"/>
    <col min="5" max="5" width="13.88671875" customWidth="1"/>
    <col min="6" max="6" width="15.88671875" customWidth="1"/>
    <col min="7" max="7" width="13.6640625" bestFit="1" customWidth="1"/>
    <col min="10" max="10" width="15.5546875" customWidth="1"/>
    <col min="11" max="11" width="10.88671875" bestFit="1" customWidth="1"/>
    <col min="12" max="12" width="17" bestFit="1" customWidth="1"/>
    <col min="13" max="13" width="18.33203125" customWidth="1"/>
  </cols>
  <sheetData>
    <row r="1" spans="2:13" ht="21">
      <c r="B1" s="103" t="s">
        <v>0</v>
      </c>
      <c r="C1" s="104"/>
      <c r="D1" s="104"/>
      <c r="E1" s="105"/>
    </row>
    <row r="2" spans="2:13" ht="21">
      <c r="B2" s="106" t="s">
        <v>1</v>
      </c>
      <c r="C2" s="107"/>
      <c r="D2" s="107"/>
      <c r="E2" s="108"/>
    </row>
    <row r="3" spans="2:13" ht="21">
      <c r="B3" s="106" t="s">
        <v>2</v>
      </c>
      <c r="C3" s="107"/>
      <c r="D3" s="107"/>
      <c r="E3" s="108"/>
    </row>
    <row r="4" spans="2:13" ht="21">
      <c r="B4" s="114" t="s">
        <v>41</v>
      </c>
      <c r="C4" s="107"/>
      <c r="D4" s="107"/>
      <c r="E4" s="108"/>
    </row>
    <row r="5" spans="2:13" ht="21.6" hidden="1" customHeight="1">
      <c r="B5" s="109" t="s">
        <v>4</v>
      </c>
      <c r="C5" s="110"/>
      <c r="D5" s="110"/>
      <c r="E5" s="9">
        <v>25</v>
      </c>
    </row>
    <row r="6" spans="2:13" ht="21.6" customHeight="1">
      <c r="B6" s="111" t="s">
        <v>5</v>
      </c>
      <c r="C6" s="112"/>
      <c r="D6" s="112"/>
      <c r="E6" s="9">
        <v>25</v>
      </c>
    </row>
    <row r="7" spans="2:13">
      <c r="B7" s="1"/>
      <c r="E7" s="91" t="s">
        <v>6</v>
      </c>
      <c r="F7" s="92"/>
      <c r="G7" s="92"/>
      <c r="H7" s="78"/>
      <c r="I7" s="78"/>
      <c r="J7" s="78"/>
      <c r="K7" s="78"/>
      <c r="L7" s="78"/>
      <c r="M7" s="43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49"/>
      <c r="I8" s="49"/>
      <c r="J8" s="49"/>
      <c r="K8" s="49"/>
      <c r="L8" s="49"/>
      <c r="M8" s="43"/>
    </row>
    <row r="9" spans="2:13" ht="15.6">
      <c r="B9" s="1">
        <v>2.5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3"/>
      <c r="I9" s="43"/>
      <c r="J9" s="50"/>
      <c r="K9" s="43"/>
      <c r="L9" s="51"/>
      <c r="M9" s="43"/>
    </row>
    <row r="10" spans="2:13" ht="15.6">
      <c r="B10" s="1">
        <v>3.75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3"/>
      <c r="I10" s="43"/>
      <c r="J10" s="50"/>
      <c r="K10" s="43"/>
      <c r="L10" s="51"/>
      <c r="M10" s="43"/>
    </row>
    <row r="11" spans="2:13" ht="15.6">
      <c r="B11" s="1">
        <v>3.75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3"/>
      <c r="I11" s="43"/>
      <c r="J11" s="50"/>
      <c r="K11" s="43"/>
      <c r="L11" s="51"/>
      <c r="M11" s="43"/>
    </row>
    <row r="12" spans="2:13" ht="15.6">
      <c r="B12" s="1">
        <v>1.25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3"/>
      <c r="I12" s="43"/>
      <c r="J12" s="50"/>
      <c r="K12" s="43"/>
      <c r="L12" s="51"/>
      <c r="M12" s="43"/>
    </row>
    <row r="13" spans="2:13" ht="15.6">
      <c r="B13" s="1">
        <v>1.25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3"/>
      <c r="I13" s="43"/>
      <c r="J13" s="50"/>
      <c r="K13" s="43"/>
      <c r="L13" s="51"/>
      <c r="M13" s="43"/>
    </row>
    <row r="14" spans="2:13" ht="15.6">
      <c r="B14" s="1">
        <v>7.5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3"/>
      <c r="I14" s="43"/>
      <c r="J14" s="50"/>
      <c r="K14" s="43"/>
      <c r="L14" s="51"/>
      <c r="M14" s="43"/>
    </row>
    <row r="15" spans="2:13" ht="15.6">
      <c r="B15" s="1">
        <v>3.75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3"/>
      <c r="I15" s="43"/>
      <c r="J15" s="50"/>
      <c r="K15" s="43"/>
      <c r="L15" s="51"/>
      <c r="M15" s="43"/>
    </row>
    <row r="16" spans="2:13" ht="15.6">
      <c r="B16" s="1">
        <v>1.25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3"/>
      <c r="I16" s="43"/>
      <c r="J16" s="50"/>
      <c r="K16" s="43"/>
      <c r="L16" s="51"/>
      <c r="M16" s="43"/>
    </row>
    <row r="17" spans="1:13">
      <c r="B17" s="1"/>
      <c r="E17" s="14"/>
      <c r="G17" s="14"/>
      <c r="H17" s="43"/>
      <c r="I17" s="43"/>
      <c r="J17" s="44"/>
      <c r="K17" s="43"/>
      <c r="L17" s="44"/>
      <c r="M17" s="43"/>
    </row>
    <row r="18" spans="1:13">
      <c r="A18" t="s">
        <v>24</v>
      </c>
      <c r="B18" s="3">
        <v>25</v>
      </c>
      <c r="C18" s="4" t="s">
        <v>14</v>
      </c>
      <c r="D18" s="4"/>
      <c r="E18" s="4"/>
      <c r="F18" s="4"/>
      <c r="G18" s="15">
        <f>SUM(G9:G17)</f>
        <v>0</v>
      </c>
      <c r="H18" s="43"/>
      <c r="I18" s="43"/>
      <c r="J18" s="43"/>
      <c r="K18" s="43"/>
      <c r="L18" s="51"/>
      <c r="M18" s="43"/>
    </row>
    <row r="19" spans="1:13">
      <c r="H19" s="43"/>
      <c r="I19" s="43"/>
      <c r="J19" s="43"/>
      <c r="K19" s="43"/>
      <c r="L19" s="43"/>
      <c r="M19" s="43"/>
    </row>
    <row r="20" spans="1:13">
      <c r="A20" s="21"/>
      <c r="B20" s="22">
        <v>6.25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52"/>
      <c r="I20" s="52"/>
      <c r="J20" s="53"/>
      <c r="K20" s="52"/>
      <c r="L20" s="54"/>
      <c r="M20" s="43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52"/>
      <c r="I21" s="52"/>
      <c r="J21" s="53"/>
      <c r="K21" s="52"/>
      <c r="L21" s="54"/>
      <c r="M21" s="43"/>
    </row>
    <row r="22" spans="1:13" ht="15.6">
      <c r="A22" s="21"/>
      <c r="B22" s="27">
        <v>3.75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52"/>
      <c r="I22" s="52"/>
      <c r="J22" s="55"/>
      <c r="K22" s="52"/>
      <c r="L22" s="54"/>
      <c r="M22" s="43"/>
    </row>
    <row r="23" spans="1:13" ht="15.6">
      <c r="A23" s="21"/>
      <c r="B23" s="27">
        <v>3.75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52"/>
      <c r="I23" s="52"/>
      <c r="J23" s="55"/>
      <c r="K23" s="52"/>
      <c r="L23" s="54"/>
      <c r="M23" s="43"/>
    </row>
    <row r="24" spans="1:13" ht="15.6">
      <c r="A24" s="21"/>
      <c r="B24" s="27">
        <v>2.5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52"/>
      <c r="I24" s="52"/>
      <c r="J24" s="55"/>
      <c r="K24" s="52"/>
      <c r="L24" s="54"/>
      <c r="M24" s="43"/>
    </row>
    <row r="25" spans="1:13" ht="15.6">
      <c r="A25" s="21"/>
      <c r="B25" s="27">
        <v>1.25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52"/>
      <c r="I25" s="52"/>
      <c r="J25" s="55"/>
      <c r="K25" s="52"/>
      <c r="L25" s="54"/>
      <c r="M25" s="43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52"/>
      <c r="I26" s="52"/>
      <c r="J26" s="56"/>
      <c r="K26" s="52"/>
      <c r="L26" s="54"/>
      <c r="M26" s="43"/>
    </row>
    <row r="27" spans="1:13">
      <c r="A27" s="21"/>
      <c r="B27" s="45" t="s">
        <v>33</v>
      </c>
      <c r="C27" s="41"/>
      <c r="D27" s="41" t="s">
        <v>34</v>
      </c>
      <c r="E27" s="46"/>
      <c r="F27" s="46">
        <v>5</v>
      </c>
      <c r="G27" s="77">
        <f>E27*F27</f>
        <v>0</v>
      </c>
      <c r="H27" s="57"/>
      <c r="I27" s="57"/>
      <c r="J27" s="57"/>
      <c r="K27" s="57"/>
      <c r="L27" s="58"/>
      <c r="M27" s="43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52"/>
      <c r="I28" s="52"/>
      <c r="J28" s="52"/>
      <c r="K28" s="52"/>
      <c r="L28" s="59"/>
      <c r="M28" s="43"/>
    </row>
    <row r="29" spans="1:13">
      <c r="A29" s="21"/>
      <c r="B29" s="21"/>
      <c r="C29" s="21"/>
      <c r="D29" s="21"/>
      <c r="E29" s="21"/>
      <c r="F29" s="21"/>
      <c r="G29" s="33"/>
      <c r="H29" s="52"/>
      <c r="I29" s="52"/>
      <c r="J29" s="52"/>
      <c r="K29" s="52"/>
      <c r="L29" s="52"/>
      <c r="M29" s="43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3"/>
      <c r="I30" s="43"/>
      <c r="J30" s="43"/>
      <c r="K30" s="43"/>
      <c r="L30" s="44"/>
      <c r="M30" s="44">
        <f>G30+L30</f>
        <v>0</v>
      </c>
    </row>
    <row r="34" spans="2:13" ht="21">
      <c r="B34" s="79" t="s">
        <v>0</v>
      </c>
      <c r="C34" s="80"/>
      <c r="D34" s="80"/>
      <c r="E34" s="81"/>
    </row>
    <row r="35" spans="2:13" ht="21">
      <c r="B35" s="82" t="s">
        <v>1</v>
      </c>
      <c r="C35" s="83"/>
      <c r="D35" s="83"/>
      <c r="E35" s="84"/>
    </row>
    <row r="36" spans="2:13" ht="21">
      <c r="B36" s="82" t="s">
        <v>35</v>
      </c>
      <c r="C36" s="83"/>
      <c r="D36" s="83"/>
      <c r="E36" s="84"/>
    </row>
    <row r="37" spans="2:13" ht="21">
      <c r="B37" s="115" t="s">
        <v>41</v>
      </c>
      <c r="C37" s="83"/>
      <c r="D37" s="83"/>
      <c r="E37" s="84"/>
    </row>
    <row r="38" spans="2:13" ht="21" hidden="1">
      <c r="B38" s="87" t="s">
        <v>4</v>
      </c>
      <c r="C38" s="88"/>
      <c r="D38" s="88"/>
      <c r="E38" s="34">
        <v>25</v>
      </c>
    </row>
    <row r="39" spans="2:13" ht="21">
      <c r="B39" s="89" t="s">
        <v>5</v>
      </c>
      <c r="C39" s="90"/>
      <c r="D39" s="90"/>
      <c r="E39" s="34">
        <v>25</v>
      </c>
    </row>
    <row r="40" spans="2:13">
      <c r="B40" s="1"/>
      <c r="E40" s="91" t="s">
        <v>6</v>
      </c>
      <c r="F40" s="92"/>
      <c r="G40" s="92"/>
      <c r="H40" s="85" t="s">
        <v>36</v>
      </c>
      <c r="I40" s="85"/>
      <c r="J40" s="85"/>
      <c r="K40" s="85"/>
      <c r="L40" s="85"/>
      <c r="M40" s="43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3"/>
    </row>
    <row r="42" spans="2:13" ht="15.6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3"/>
    </row>
    <row r="43" spans="2:13" ht="15.6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3"/>
    </row>
    <row r="44" spans="2:13" ht="15.6">
      <c r="B44" s="1">
        <v>5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5</v>
      </c>
      <c r="I44" t="s">
        <v>16</v>
      </c>
      <c r="J44" s="13"/>
      <c r="K44">
        <v>1</v>
      </c>
      <c r="L44" s="18">
        <f t="shared" ref="L44:L49" si="3">H44*J44*K44</f>
        <v>0</v>
      </c>
      <c r="M44" s="43"/>
    </row>
    <row r="45" spans="2:13" ht="15.6">
      <c r="B45" s="1">
        <v>6.25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7.5</v>
      </c>
      <c r="I45" t="s">
        <v>16</v>
      </c>
      <c r="J45" s="13"/>
      <c r="K45">
        <v>1</v>
      </c>
      <c r="L45" s="18">
        <f t="shared" si="3"/>
        <v>0</v>
      </c>
      <c r="M45" s="43"/>
    </row>
    <row r="46" spans="2:13" ht="15.6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3"/>
    </row>
    <row r="47" spans="2:13" ht="15.6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3"/>
    </row>
    <row r="48" spans="2:13" ht="15.6">
      <c r="B48" s="1">
        <v>6.25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5</v>
      </c>
      <c r="I48" t="s">
        <v>16</v>
      </c>
      <c r="J48" s="13"/>
      <c r="K48">
        <v>1</v>
      </c>
      <c r="L48" s="18">
        <f t="shared" si="3"/>
        <v>0</v>
      </c>
      <c r="M48" s="43"/>
    </row>
    <row r="49" spans="1:13" ht="15.6">
      <c r="B49" s="1">
        <v>7.5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7.5</v>
      </c>
      <c r="I49" t="s">
        <v>14</v>
      </c>
      <c r="J49" s="13"/>
      <c r="K49">
        <v>1</v>
      </c>
      <c r="L49" s="18">
        <f t="shared" si="3"/>
        <v>0</v>
      </c>
      <c r="M49" s="43"/>
    </row>
    <row r="50" spans="1:13">
      <c r="B50" s="1"/>
      <c r="E50" s="14"/>
      <c r="G50" s="14"/>
      <c r="H50" s="1"/>
      <c r="J50" s="14"/>
      <c r="L50" s="19"/>
      <c r="M50" s="43"/>
    </row>
    <row r="51" spans="1:13">
      <c r="A51" t="s">
        <v>24</v>
      </c>
      <c r="B51" s="3">
        <v>25</v>
      </c>
      <c r="C51" s="4" t="s">
        <v>14</v>
      </c>
      <c r="D51" s="4"/>
      <c r="E51" s="4"/>
      <c r="F51" s="4"/>
      <c r="G51" s="15">
        <f>SUM(G42:G50)</f>
        <v>0</v>
      </c>
      <c r="H51" s="3">
        <v>25</v>
      </c>
      <c r="I51" s="4" t="s">
        <v>14</v>
      </c>
      <c r="J51" s="4"/>
      <c r="K51" s="4"/>
      <c r="L51" s="18">
        <f>SUM(L42:L50)</f>
        <v>0</v>
      </c>
      <c r="M51" s="43"/>
    </row>
    <row r="52" spans="1:13">
      <c r="E52" s="35"/>
      <c r="J52" s="35"/>
      <c r="L52" s="20"/>
      <c r="M52" s="43"/>
    </row>
    <row r="53" spans="1:13">
      <c r="B53" s="22">
        <v>6.25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6.25</v>
      </c>
      <c r="I53" s="25" t="s">
        <v>14</v>
      </c>
      <c r="J53" s="24"/>
      <c r="K53" s="25">
        <v>2</v>
      </c>
      <c r="L53" s="26">
        <f>H53*J53*K53</f>
        <v>0</v>
      </c>
      <c r="M53" s="43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3"/>
    </row>
    <row r="55" spans="1:13" ht="15.6">
      <c r="B55" s="27">
        <v>0.9375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3.75</v>
      </c>
      <c r="I55" s="25" t="s">
        <v>14</v>
      </c>
      <c r="J55" s="28"/>
      <c r="K55" s="25">
        <v>1</v>
      </c>
      <c r="L55" s="26">
        <f t="shared" si="4"/>
        <v>0</v>
      </c>
      <c r="M55" s="43"/>
    </row>
    <row r="56" spans="1:13" ht="15.6">
      <c r="B56" s="27">
        <v>0.9375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3.75</v>
      </c>
      <c r="I56" s="25" t="s">
        <v>14</v>
      </c>
      <c r="J56" s="28"/>
      <c r="K56" s="25">
        <v>1</v>
      </c>
      <c r="L56" s="26">
        <f t="shared" si="4"/>
        <v>0</v>
      </c>
      <c r="M56" s="43"/>
    </row>
    <row r="57" spans="1:13" ht="15.6">
      <c r="B57" s="27">
        <v>0.625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2.5</v>
      </c>
      <c r="I57" s="25" t="s">
        <v>14</v>
      </c>
      <c r="J57" s="28"/>
      <c r="K57" s="25">
        <v>1</v>
      </c>
      <c r="L57" s="26">
        <f t="shared" si="4"/>
        <v>0</v>
      </c>
      <c r="M57" s="43"/>
    </row>
    <row r="58" spans="1:13" ht="15.6">
      <c r="B58" s="27">
        <v>0.625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1.25</v>
      </c>
      <c r="I58" s="25" t="s">
        <v>14</v>
      </c>
      <c r="J58" s="28"/>
      <c r="K58" s="25">
        <v>1</v>
      </c>
      <c r="L58" s="26">
        <f t="shared" si="4"/>
        <v>0</v>
      </c>
      <c r="M58" s="43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3"/>
    </row>
    <row r="60" spans="1:13">
      <c r="A60" s="21"/>
      <c r="B60" s="45" t="s">
        <v>33</v>
      </c>
      <c r="C60" s="41"/>
      <c r="D60" s="41" t="s">
        <v>34</v>
      </c>
      <c r="E60" s="46"/>
      <c r="F60" s="46">
        <v>2</v>
      </c>
      <c r="G60" s="77">
        <f>E60*F60</f>
        <v>0</v>
      </c>
      <c r="H60" s="46"/>
      <c r="I60" s="46"/>
      <c r="J60" s="46"/>
      <c r="K60" s="46">
        <v>3</v>
      </c>
      <c r="L60" s="77">
        <f>J60*K60</f>
        <v>0</v>
      </c>
      <c r="M60" s="43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3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3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44">
        <f>G63+L63</f>
        <v>0</v>
      </c>
    </row>
    <row r="65" spans="2:13">
      <c r="M65" s="14"/>
    </row>
    <row r="67" spans="2:13" ht="21">
      <c r="B67" s="93" t="s">
        <v>0</v>
      </c>
      <c r="C67" s="94"/>
      <c r="D67" s="94"/>
      <c r="E67" s="95"/>
    </row>
    <row r="68" spans="2:13" ht="21">
      <c r="B68" s="96" t="s">
        <v>1</v>
      </c>
      <c r="C68" s="97"/>
      <c r="D68" s="97"/>
      <c r="E68" s="98"/>
    </row>
    <row r="69" spans="2:13" ht="21">
      <c r="B69" s="96" t="s">
        <v>37</v>
      </c>
      <c r="C69" s="97"/>
      <c r="D69" s="97"/>
      <c r="E69" s="98"/>
    </row>
    <row r="70" spans="2:13" ht="21">
      <c r="B70" s="113" t="s">
        <v>41</v>
      </c>
      <c r="C70" s="97"/>
      <c r="D70" s="97"/>
      <c r="E70" s="98"/>
    </row>
    <row r="71" spans="2:13" ht="21" hidden="1">
      <c r="B71" s="99" t="s">
        <v>4</v>
      </c>
      <c r="C71" s="100"/>
      <c r="D71" s="100"/>
      <c r="E71" s="37">
        <v>25</v>
      </c>
    </row>
    <row r="72" spans="2:13" ht="21">
      <c r="B72" s="101" t="s">
        <v>5</v>
      </c>
      <c r="C72" s="102"/>
      <c r="D72" s="102"/>
      <c r="E72" s="37">
        <v>25</v>
      </c>
    </row>
    <row r="73" spans="2:13">
      <c r="B73" s="1"/>
      <c r="E73" s="91" t="s">
        <v>6</v>
      </c>
      <c r="F73" s="92"/>
      <c r="G73" s="92"/>
      <c r="H73" s="85" t="s">
        <v>36</v>
      </c>
      <c r="I73" s="85"/>
      <c r="J73" s="85"/>
      <c r="K73" s="85"/>
      <c r="L73" s="85"/>
      <c r="M73" s="43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3"/>
    </row>
    <row r="75" spans="2:13" ht="15.6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3"/>
    </row>
    <row r="76" spans="2:13" ht="15.6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3"/>
    </row>
    <row r="77" spans="2:13" ht="15.6">
      <c r="B77" s="1">
        <v>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5</v>
      </c>
      <c r="I77" t="s">
        <v>16</v>
      </c>
      <c r="J77" s="13"/>
      <c r="K77">
        <v>1</v>
      </c>
      <c r="L77" s="18">
        <f t="shared" ref="L77:L82" si="7">H77*J77*K77</f>
        <v>0</v>
      </c>
      <c r="M77" s="43"/>
    </row>
    <row r="78" spans="2:13" ht="15.6">
      <c r="B78" s="1">
        <v>7.5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7.5</v>
      </c>
      <c r="I78" t="s">
        <v>16</v>
      </c>
      <c r="J78" s="13"/>
      <c r="K78">
        <v>1</v>
      </c>
      <c r="L78" s="18">
        <f t="shared" si="7"/>
        <v>0</v>
      </c>
      <c r="M78" s="43"/>
    </row>
    <row r="79" spans="2:13" ht="15.6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3"/>
    </row>
    <row r="80" spans="2:13" ht="15.6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3"/>
    </row>
    <row r="81" spans="1:13" ht="15.6">
      <c r="B81" s="1">
        <v>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5</v>
      </c>
      <c r="I81" t="s">
        <v>16</v>
      </c>
      <c r="J81" s="13"/>
      <c r="K81">
        <v>1</v>
      </c>
      <c r="L81" s="18">
        <f t="shared" si="7"/>
        <v>0</v>
      </c>
      <c r="M81" s="43"/>
    </row>
    <row r="82" spans="1:13" ht="15.6">
      <c r="B82" s="1">
        <v>7.5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7.5</v>
      </c>
      <c r="I82" t="s">
        <v>14</v>
      </c>
      <c r="J82" s="13"/>
      <c r="K82">
        <v>1</v>
      </c>
      <c r="L82" s="18">
        <f t="shared" si="7"/>
        <v>0</v>
      </c>
      <c r="M82" s="43"/>
    </row>
    <row r="83" spans="1:13">
      <c r="B83" s="1"/>
      <c r="E83" s="14"/>
      <c r="G83" s="14"/>
      <c r="H83" s="1"/>
      <c r="J83" s="14"/>
      <c r="L83" s="19"/>
      <c r="M83" s="43"/>
    </row>
    <row r="84" spans="1:13">
      <c r="A84" t="s">
        <v>24</v>
      </c>
      <c r="B84" s="3">
        <v>25</v>
      </c>
      <c r="C84" s="4" t="s">
        <v>14</v>
      </c>
      <c r="D84" s="4"/>
      <c r="E84" s="4"/>
      <c r="F84" s="4"/>
      <c r="G84" s="15">
        <f>SUM(G75:G83)</f>
        <v>0</v>
      </c>
      <c r="H84" s="3">
        <v>25</v>
      </c>
      <c r="I84" s="4" t="s">
        <v>14</v>
      </c>
      <c r="J84" s="4"/>
      <c r="K84" s="4"/>
      <c r="L84" s="18">
        <f>SUM(L75:L83)</f>
        <v>0</v>
      </c>
      <c r="M84" s="43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3"/>
    </row>
    <row r="86" spans="1:13">
      <c r="B86" s="22">
        <v>6.25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6.25</v>
      </c>
      <c r="I86" s="25" t="s">
        <v>14</v>
      </c>
      <c r="J86" s="24"/>
      <c r="K86" s="25">
        <v>2</v>
      </c>
      <c r="L86" s="26">
        <f>H86*J86*K86</f>
        <v>0</v>
      </c>
      <c r="M86" s="43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3"/>
    </row>
    <row r="88" spans="1:13" ht="15.6">
      <c r="B88" s="27">
        <v>1.875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</v>
      </c>
      <c r="I88" s="25" t="s">
        <v>14</v>
      </c>
      <c r="J88" s="28"/>
      <c r="K88" s="25">
        <v>1</v>
      </c>
      <c r="L88" s="26">
        <f t="shared" si="8"/>
        <v>0</v>
      </c>
      <c r="M88" s="43"/>
    </row>
    <row r="89" spans="1:13" ht="15.6">
      <c r="B89" s="27">
        <v>1.875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</v>
      </c>
      <c r="I89" s="25" t="s">
        <v>14</v>
      </c>
      <c r="J89" s="28"/>
      <c r="K89" s="25">
        <v>1</v>
      </c>
      <c r="L89" s="26">
        <f t="shared" si="8"/>
        <v>0</v>
      </c>
      <c r="M89" s="43"/>
    </row>
    <row r="90" spans="1:13" ht="15.6">
      <c r="B90" s="27">
        <v>1.25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0.75</v>
      </c>
      <c r="I90" s="25" t="s">
        <v>14</v>
      </c>
      <c r="J90" s="28"/>
      <c r="K90" s="25">
        <v>1</v>
      </c>
      <c r="L90" s="26">
        <f t="shared" si="8"/>
        <v>0</v>
      </c>
      <c r="M90" s="43"/>
    </row>
    <row r="91" spans="1:13" ht="15.6">
      <c r="B91" s="27">
        <v>0.75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0.75</v>
      </c>
      <c r="I91" s="25" t="s">
        <v>14</v>
      </c>
      <c r="J91" s="28"/>
      <c r="K91" s="25">
        <v>1</v>
      </c>
      <c r="L91" s="26">
        <f t="shared" si="8"/>
        <v>0</v>
      </c>
      <c r="M91" s="43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3"/>
    </row>
    <row r="93" spans="1:13">
      <c r="A93" s="21"/>
      <c r="B93" s="45" t="s">
        <v>33</v>
      </c>
      <c r="C93" s="41"/>
      <c r="D93" s="41" t="s">
        <v>34</v>
      </c>
      <c r="E93" s="46"/>
      <c r="F93" s="46">
        <v>2</v>
      </c>
      <c r="G93" s="77">
        <f>E93*F93</f>
        <v>0</v>
      </c>
      <c r="H93" s="46"/>
      <c r="I93" s="46"/>
      <c r="J93" s="46"/>
      <c r="K93" s="46">
        <v>3</v>
      </c>
      <c r="L93" s="77">
        <f>J93*K93</f>
        <v>0</v>
      </c>
      <c r="M93" s="43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3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3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44">
        <f>G96+L96</f>
        <v>0</v>
      </c>
    </row>
    <row r="99" spans="13:13">
      <c r="M99" s="42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99" workbookViewId="0">
      <selection activeCell="F12" sqref="F12"/>
    </sheetView>
  </sheetViews>
  <sheetFormatPr defaultRowHeight="14.4"/>
  <cols>
    <col min="2" max="2" width="22.109375" customWidth="1"/>
    <col min="3" max="3" width="13.5546875" customWidth="1"/>
    <col min="4" max="4" width="28.88671875" bestFit="1" customWidth="1"/>
    <col min="5" max="5" width="13.88671875" customWidth="1"/>
    <col min="6" max="6" width="15.88671875" customWidth="1"/>
    <col min="7" max="7" width="13.6640625" bestFit="1" customWidth="1"/>
    <col min="10" max="10" width="15.5546875" customWidth="1"/>
    <col min="11" max="11" width="10.88671875" bestFit="1" customWidth="1"/>
    <col min="12" max="12" width="17" bestFit="1" customWidth="1"/>
    <col min="13" max="13" width="18.33203125" customWidth="1"/>
  </cols>
  <sheetData>
    <row r="1" spans="2:13" ht="21">
      <c r="B1" s="103" t="s">
        <v>0</v>
      </c>
      <c r="C1" s="104"/>
      <c r="D1" s="104"/>
      <c r="E1" s="105"/>
    </row>
    <row r="2" spans="2:13" ht="21">
      <c r="B2" s="106" t="s">
        <v>1</v>
      </c>
      <c r="C2" s="107"/>
      <c r="D2" s="107"/>
      <c r="E2" s="108"/>
    </row>
    <row r="3" spans="2:13" ht="21">
      <c r="B3" s="106" t="s">
        <v>2</v>
      </c>
      <c r="C3" s="107"/>
      <c r="D3" s="107"/>
      <c r="E3" s="108"/>
    </row>
    <row r="4" spans="2:13" ht="21">
      <c r="B4" s="114" t="s">
        <v>42</v>
      </c>
      <c r="C4" s="107"/>
      <c r="D4" s="107"/>
      <c r="E4" s="108"/>
    </row>
    <row r="5" spans="2:13" ht="21.6" hidden="1" customHeight="1">
      <c r="B5" s="109" t="s">
        <v>4</v>
      </c>
      <c r="C5" s="110"/>
      <c r="D5" s="110"/>
      <c r="E5" s="9">
        <v>143</v>
      </c>
    </row>
    <row r="6" spans="2:13" ht="21.6" customHeight="1">
      <c r="B6" s="111" t="s">
        <v>5</v>
      </c>
      <c r="C6" s="112"/>
      <c r="D6" s="112"/>
      <c r="E6" s="9">
        <v>77</v>
      </c>
    </row>
    <row r="7" spans="2:13">
      <c r="B7" s="1"/>
      <c r="E7" s="91" t="s">
        <v>6</v>
      </c>
      <c r="F7" s="92"/>
      <c r="G7" s="92"/>
      <c r="H7" s="78"/>
      <c r="I7" s="78"/>
      <c r="J7" s="78"/>
      <c r="K7" s="78"/>
      <c r="L7" s="78"/>
      <c r="M7" s="43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49"/>
      <c r="I8" s="49"/>
      <c r="J8" s="49"/>
      <c r="K8" s="49"/>
      <c r="L8" s="49"/>
      <c r="M8" s="43"/>
    </row>
    <row r="9" spans="2:13" ht="15.6">
      <c r="B9" s="1">
        <v>7.7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3"/>
      <c r="I9" s="43"/>
      <c r="J9" s="50"/>
      <c r="K9" s="43"/>
      <c r="L9" s="51"/>
      <c r="M9" s="43"/>
    </row>
    <row r="10" spans="2:13" ht="15.6">
      <c r="B10" s="1">
        <v>11.549999999999999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3"/>
      <c r="I10" s="43"/>
      <c r="J10" s="50"/>
      <c r="K10" s="43"/>
      <c r="L10" s="51"/>
      <c r="M10" s="43"/>
    </row>
    <row r="11" spans="2:13" ht="15.6">
      <c r="B11" s="1">
        <v>11.549999999999999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3"/>
      <c r="I11" s="43"/>
      <c r="J11" s="50"/>
      <c r="K11" s="43"/>
      <c r="L11" s="51"/>
      <c r="M11" s="43"/>
    </row>
    <row r="12" spans="2:13" ht="15.6">
      <c r="B12" s="1">
        <v>3.85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3"/>
      <c r="I12" s="43"/>
      <c r="J12" s="50"/>
      <c r="K12" s="43"/>
      <c r="L12" s="51"/>
      <c r="M12" s="43"/>
    </row>
    <row r="13" spans="2:13" ht="15.6">
      <c r="B13" s="1">
        <v>3.85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3"/>
      <c r="I13" s="43"/>
      <c r="J13" s="50"/>
      <c r="K13" s="43"/>
      <c r="L13" s="51"/>
      <c r="M13" s="43"/>
    </row>
    <row r="14" spans="2:13" ht="15.6">
      <c r="B14" s="1">
        <v>23.099999999999998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3"/>
      <c r="I14" s="43"/>
      <c r="J14" s="50"/>
      <c r="K14" s="43"/>
      <c r="L14" s="51"/>
      <c r="M14" s="43"/>
    </row>
    <row r="15" spans="2:13" ht="15.6">
      <c r="B15" s="1">
        <v>11.549999999999999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3"/>
      <c r="I15" s="43"/>
      <c r="J15" s="50"/>
      <c r="K15" s="43"/>
      <c r="L15" s="51"/>
      <c r="M15" s="43"/>
    </row>
    <row r="16" spans="2:13" ht="15.6">
      <c r="B16" s="1">
        <v>3.85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3"/>
      <c r="I16" s="43"/>
      <c r="J16" s="50"/>
      <c r="K16" s="43"/>
      <c r="L16" s="51"/>
      <c r="M16" s="43"/>
    </row>
    <row r="17" spans="1:13">
      <c r="B17" s="1"/>
      <c r="E17" s="14"/>
      <c r="G17" s="14"/>
      <c r="H17" s="43"/>
      <c r="I17" s="43"/>
      <c r="J17" s="44"/>
      <c r="K17" s="43"/>
      <c r="L17" s="44"/>
      <c r="M17" s="43"/>
    </row>
    <row r="18" spans="1:13">
      <c r="A18" t="s">
        <v>24</v>
      </c>
      <c r="B18" s="3">
        <v>76.999999999999986</v>
      </c>
      <c r="C18" s="4" t="s">
        <v>14</v>
      </c>
      <c r="D18" s="4"/>
      <c r="E18" s="4"/>
      <c r="F18" s="4"/>
      <c r="G18" s="15">
        <f>SUM(G9:G17)</f>
        <v>0</v>
      </c>
      <c r="H18" s="43"/>
      <c r="I18" s="43"/>
      <c r="J18" s="43"/>
      <c r="K18" s="43"/>
      <c r="L18" s="51"/>
      <c r="M18" s="43"/>
    </row>
    <row r="19" spans="1:13">
      <c r="H19" s="43"/>
      <c r="I19" s="43"/>
      <c r="J19" s="43"/>
      <c r="K19" s="43"/>
      <c r="L19" s="43"/>
      <c r="M19" s="43"/>
    </row>
    <row r="20" spans="1:13">
      <c r="A20" s="21"/>
      <c r="B20" s="22">
        <v>35.75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52"/>
      <c r="I20" s="52"/>
      <c r="J20" s="53"/>
      <c r="K20" s="52"/>
      <c r="L20" s="54"/>
      <c r="M20" s="43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52"/>
      <c r="I21" s="52"/>
      <c r="J21" s="53"/>
      <c r="K21" s="52"/>
      <c r="L21" s="54"/>
      <c r="M21" s="43"/>
    </row>
    <row r="22" spans="1:13" ht="15.6">
      <c r="A22" s="21"/>
      <c r="B22" s="27">
        <v>21.45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52"/>
      <c r="I22" s="52"/>
      <c r="J22" s="55"/>
      <c r="K22" s="52"/>
      <c r="L22" s="54"/>
      <c r="M22" s="43"/>
    </row>
    <row r="23" spans="1:13" ht="15.6">
      <c r="A23" s="21"/>
      <c r="B23" s="27">
        <v>21.45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52"/>
      <c r="I23" s="52"/>
      <c r="J23" s="55"/>
      <c r="K23" s="52"/>
      <c r="L23" s="54"/>
      <c r="M23" s="43"/>
    </row>
    <row r="24" spans="1:13" ht="15.6">
      <c r="A24" s="21"/>
      <c r="B24" s="27">
        <v>14.3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52"/>
      <c r="I24" s="52"/>
      <c r="J24" s="55"/>
      <c r="K24" s="52"/>
      <c r="L24" s="54"/>
      <c r="M24" s="43"/>
    </row>
    <row r="25" spans="1:13" ht="15.6">
      <c r="A25" s="21"/>
      <c r="B25" s="27">
        <v>7.15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52"/>
      <c r="I25" s="52"/>
      <c r="J25" s="55"/>
      <c r="K25" s="52"/>
      <c r="L25" s="54"/>
      <c r="M25" s="43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52"/>
      <c r="I26" s="52"/>
      <c r="J26" s="56"/>
      <c r="K26" s="52"/>
      <c r="L26" s="54"/>
      <c r="M26" s="43"/>
    </row>
    <row r="27" spans="1:13">
      <c r="A27" s="21"/>
      <c r="B27" s="45" t="s">
        <v>33</v>
      </c>
      <c r="C27" s="41"/>
      <c r="D27" s="41" t="s">
        <v>34</v>
      </c>
      <c r="E27" s="46"/>
      <c r="F27" s="46">
        <v>5</v>
      </c>
      <c r="G27" s="77">
        <f>E27*F27</f>
        <v>0</v>
      </c>
      <c r="H27" s="57"/>
      <c r="I27" s="57"/>
      <c r="J27" s="57"/>
      <c r="K27" s="57"/>
      <c r="L27" s="58"/>
      <c r="M27" s="43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52"/>
      <c r="I28" s="52"/>
      <c r="J28" s="52"/>
      <c r="K28" s="52"/>
      <c r="L28" s="59"/>
      <c r="M28" s="43"/>
    </row>
    <row r="29" spans="1:13">
      <c r="A29" s="21"/>
      <c r="B29" s="21"/>
      <c r="C29" s="21"/>
      <c r="D29" s="21"/>
      <c r="E29" s="21"/>
      <c r="F29" s="21"/>
      <c r="G29" s="33"/>
      <c r="H29" s="52"/>
      <c r="I29" s="52"/>
      <c r="J29" s="52"/>
      <c r="K29" s="52"/>
      <c r="L29" s="52"/>
      <c r="M29" s="43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3"/>
      <c r="I30" s="43"/>
      <c r="J30" s="43"/>
      <c r="K30" s="43"/>
      <c r="L30" s="44"/>
      <c r="M30" s="44">
        <f>G30+L30</f>
        <v>0</v>
      </c>
    </row>
    <row r="34" spans="2:13" ht="21">
      <c r="B34" s="79" t="s">
        <v>0</v>
      </c>
      <c r="C34" s="80"/>
      <c r="D34" s="80"/>
      <c r="E34" s="81"/>
    </row>
    <row r="35" spans="2:13" ht="21">
      <c r="B35" s="82" t="s">
        <v>1</v>
      </c>
      <c r="C35" s="83"/>
      <c r="D35" s="83"/>
      <c r="E35" s="84"/>
    </row>
    <row r="36" spans="2:13" ht="21">
      <c r="B36" s="82" t="s">
        <v>35</v>
      </c>
      <c r="C36" s="83"/>
      <c r="D36" s="83"/>
      <c r="E36" s="84"/>
    </row>
    <row r="37" spans="2:13" ht="21">
      <c r="B37" s="115" t="s">
        <v>42</v>
      </c>
      <c r="C37" s="83"/>
      <c r="D37" s="83"/>
      <c r="E37" s="84"/>
    </row>
    <row r="38" spans="2:13" ht="21" hidden="1">
      <c r="B38" s="87" t="s">
        <v>4</v>
      </c>
      <c r="C38" s="88"/>
      <c r="D38" s="88"/>
      <c r="E38" s="34">
        <v>143</v>
      </c>
    </row>
    <row r="39" spans="2:13" ht="21">
      <c r="B39" s="89" t="s">
        <v>5</v>
      </c>
      <c r="C39" s="90"/>
      <c r="D39" s="90"/>
      <c r="E39" s="34">
        <v>77</v>
      </c>
    </row>
    <row r="40" spans="2:13">
      <c r="B40" s="1"/>
      <c r="E40" s="91" t="s">
        <v>6</v>
      </c>
      <c r="F40" s="92"/>
      <c r="G40" s="92"/>
      <c r="H40" s="85" t="s">
        <v>36</v>
      </c>
      <c r="I40" s="85"/>
      <c r="J40" s="85"/>
      <c r="K40" s="85"/>
      <c r="L40" s="85"/>
      <c r="M40" s="43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3"/>
    </row>
    <row r="42" spans="2:13" ht="15.6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3"/>
    </row>
    <row r="43" spans="2:13" ht="15.6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3"/>
    </row>
    <row r="44" spans="2:13" ht="15.6">
      <c r="B44" s="1">
        <v>15.4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15.4</v>
      </c>
      <c r="I44" t="s">
        <v>16</v>
      </c>
      <c r="J44" s="13"/>
      <c r="K44">
        <v>1</v>
      </c>
      <c r="L44" s="18">
        <f t="shared" ref="L44:L49" si="3">H44*J44*K44</f>
        <v>0</v>
      </c>
      <c r="M44" s="43"/>
    </row>
    <row r="45" spans="2:13" ht="15.6">
      <c r="B45" s="1">
        <v>19.25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23.099999999999998</v>
      </c>
      <c r="I45" t="s">
        <v>16</v>
      </c>
      <c r="J45" s="13"/>
      <c r="K45">
        <v>1</v>
      </c>
      <c r="L45" s="18">
        <f t="shared" si="3"/>
        <v>0</v>
      </c>
      <c r="M45" s="43"/>
    </row>
    <row r="46" spans="2:13" ht="15.6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3"/>
    </row>
    <row r="47" spans="2:13" ht="15.6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3"/>
    </row>
    <row r="48" spans="2:13" ht="15.6">
      <c r="B48" s="1">
        <v>19.25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15.4</v>
      </c>
      <c r="I48" t="s">
        <v>16</v>
      </c>
      <c r="J48" s="13"/>
      <c r="K48">
        <v>1</v>
      </c>
      <c r="L48" s="18">
        <f t="shared" si="3"/>
        <v>0</v>
      </c>
      <c r="M48" s="43"/>
    </row>
    <row r="49" spans="1:13" ht="15.6">
      <c r="B49" s="1">
        <v>23.099999999999998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23.099999999999998</v>
      </c>
      <c r="I49" t="s">
        <v>14</v>
      </c>
      <c r="J49" s="13"/>
      <c r="K49">
        <v>1</v>
      </c>
      <c r="L49" s="18">
        <f t="shared" si="3"/>
        <v>0</v>
      </c>
      <c r="M49" s="43"/>
    </row>
    <row r="50" spans="1:13">
      <c r="B50" s="1"/>
      <c r="E50" s="14"/>
      <c r="G50" s="14"/>
      <c r="H50" s="1"/>
      <c r="J50" s="14"/>
      <c r="L50" s="19"/>
      <c r="M50" s="43"/>
    </row>
    <row r="51" spans="1:13">
      <c r="A51" t="s">
        <v>24</v>
      </c>
      <c r="B51" s="3">
        <v>77</v>
      </c>
      <c r="C51" s="4" t="s">
        <v>14</v>
      </c>
      <c r="D51" s="4"/>
      <c r="E51" s="4"/>
      <c r="F51" s="4"/>
      <c r="G51" s="15">
        <f>SUM(G42:G50)</f>
        <v>0</v>
      </c>
      <c r="H51" s="3">
        <v>77</v>
      </c>
      <c r="I51" s="4" t="s">
        <v>14</v>
      </c>
      <c r="J51" s="4"/>
      <c r="K51" s="4"/>
      <c r="L51" s="18">
        <f>SUM(L42:L50)</f>
        <v>0</v>
      </c>
      <c r="M51" s="43"/>
    </row>
    <row r="52" spans="1:13">
      <c r="E52" s="35"/>
      <c r="J52" s="35"/>
      <c r="L52" s="20"/>
      <c r="M52" s="43"/>
    </row>
    <row r="53" spans="1:13">
      <c r="B53" s="22">
        <v>19.25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19.25</v>
      </c>
      <c r="I53" s="25" t="s">
        <v>14</v>
      </c>
      <c r="J53" s="24"/>
      <c r="K53" s="25">
        <v>2</v>
      </c>
      <c r="L53" s="26">
        <f>H53*J53*K53</f>
        <v>0</v>
      </c>
      <c r="M53" s="43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3"/>
    </row>
    <row r="55" spans="1:13" ht="15.6">
      <c r="B55" s="27">
        <v>2.8874999999999997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11.549999999999999</v>
      </c>
      <c r="I55" s="25" t="s">
        <v>14</v>
      </c>
      <c r="J55" s="28"/>
      <c r="K55" s="25">
        <v>1</v>
      </c>
      <c r="L55" s="26">
        <f t="shared" si="4"/>
        <v>0</v>
      </c>
      <c r="M55" s="43"/>
    </row>
    <row r="56" spans="1:13" ht="15.6">
      <c r="B56" s="27">
        <v>2.8874999999999997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11.549999999999999</v>
      </c>
      <c r="I56" s="25" t="s">
        <v>14</v>
      </c>
      <c r="J56" s="28"/>
      <c r="K56" s="25">
        <v>1</v>
      </c>
      <c r="L56" s="26">
        <f t="shared" si="4"/>
        <v>0</v>
      </c>
      <c r="M56" s="43"/>
    </row>
    <row r="57" spans="1:13" ht="15.6">
      <c r="B57" s="27">
        <v>1.925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7.7</v>
      </c>
      <c r="I57" s="25" t="s">
        <v>14</v>
      </c>
      <c r="J57" s="28"/>
      <c r="K57" s="25">
        <v>1</v>
      </c>
      <c r="L57" s="26">
        <f t="shared" si="4"/>
        <v>0</v>
      </c>
      <c r="M57" s="43"/>
    </row>
    <row r="58" spans="1:13" ht="15.6">
      <c r="B58" s="27">
        <v>1.925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3.85</v>
      </c>
      <c r="I58" s="25" t="s">
        <v>14</v>
      </c>
      <c r="J58" s="28"/>
      <c r="K58" s="25">
        <v>1</v>
      </c>
      <c r="L58" s="26">
        <f t="shared" si="4"/>
        <v>0</v>
      </c>
      <c r="M58" s="43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3"/>
    </row>
    <row r="60" spans="1:13">
      <c r="A60" s="21"/>
      <c r="B60" s="45" t="s">
        <v>33</v>
      </c>
      <c r="C60" s="41"/>
      <c r="D60" s="41" t="s">
        <v>34</v>
      </c>
      <c r="E60" s="46"/>
      <c r="F60" s="46">
        <v>2</v>
      </c>
      <c r="G60" s="77">
        <f>E60*F60</f>
        <v>0</v>
      </c>
      <c r="H60" s="46"/>
      <c r="I60" s="46"/>
      <c r="J60" s="46"/>
      <c r="K60" s="46">
        <v>3</v>
      </c>
      <c r="L60" s="77">
        <f>J60*K60</f>
        <v>0</v>
      </c>
      <c r="M60" s="43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3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3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44">
        <f>G63+L63</f>
        <v>0</v>
      </c>
    </row>
    <row r="65" spans="2:13">
      <c r="M65" s="14"/>
    </row>
    <row r="67" spans="2:13" ht="21">
      <c r="B67" s="93" t="s">
        <v>0</v>
      </c>
      <c r="C67" s="94"/>
      <c r="D67" s="94"/>
      <c r="E67" s="95"/>
    </row>
    <row r="68" spans="2:13" ht="21">
      <c r="B68" s="96" t="s">
        <v>1</v>
      </c>
      <c r="C68" s="97"/>
      <c r="D68" s="97"/>
      <c r="E68" s="98"/>
    </row>
    <row r="69" spans="2:13" ht="21">
      <c r="B69" s="96" t="s">
        <v>37</v>
      </c>
      <c r="C69" s="97"/>
      <c r="D69" s="97"/>
      <c r="E69" s="98"/>
    </row>
    <row r="70" spans="2:13" ht="21">
      <c r="B70" s="113" t="s">
        <v>42</v>
      </c>
      <c r="C70" s="97"/>
      <c r="D70" s="97"/>
      <c r="E70" s="98"/>
    </row>
    <row r="71" spans="2:13" ht="21" hidden="1">
      <c r="B71" s="99" t="s">
        <v>4</v>
      </c>
      <c r="C71" s="100"/>
      <c r="D71" s="100"/>
      <c r="E71" s="37">
        <v>143</v>
      </c>
    </row>
    <row r="72" spans="2:13" ht="21">
      <c r="B72" s="101" t="s">
        <v>5</v>
      </c>
      <c r="C72" s="102"/>
      <c r="D72" s="102"/>
      <c r="E72" s="37">
        <v>77</v>
      </c>
    </row>
    <row r="73" spans="2:13">
      <c r="B73" s="1"/>
      <c r="E73" s="91" t="s">
        <v>6</v>
      </c>
      <c r="F73" s="92"/>
      <c r="G73" s="92"/>
      <c r="H73" s="85" t="s">
        <v>36</v>
      </c>
      <c r="I73" s="85"/>
      <c r="J73" s="85"/>
      <c r="K73" s="85"/>
      <c r="L73" s="85"/>
      <c r="M73" s="43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3"/>
    </row>
    <row r="75" spans="2:13" ht="15.6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3"/>
    </row>
    <row r="76" spans="2:13" ht="15.6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3"/>
    </row>
    <row r="77" spans="2:13" ht="15.6">
      <c r="B77" s="1">
        <v>15.4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15.4</v>
      </c>
      <c r="I77" t="s">
        <v>16</v>
      </c>
      <c r="J77" s="13"/>
      <c r="K77">
        <v>1</v>
      </c>
      <c r="L77" s="18">
        <f t="shared" ref="L77:L82" si="7">H77*J77*K77</f>
        <v>0</v>
      </c>
      <c r="M77" s="43"/>
    </row>
    <row r="78" spans="2:13" ht="15.6">
      <c r="B78" s="1">
        <v>23.099999999999998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23.099999999999998</v>
      </c>
      <c r="I78" t="s">
        <v>16</v>
      </c>
      <c r="J78" s="13"/>
      <c r="K78">
        <v>1</v>
      </c>
      <c r="L78" s="18">
        <f t="shared" si="7"/>
        <v>0</v>
      </c>
      <c r="M78" s="43"/>
    </row>
    <row r="79" spans="2:13" ht="15.6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3"/>
    </row>
    <row r="80" spans="2:13" ht="15.6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3"/>
    </row>
    <row r="81" spans="1:13" ht="15.6">
      <c r="B81" s="1">
        <v>15.4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15.4</v>
      </c>
      <c r="I81" t="s">
        <v>16</v>
      </c>
      <c r="J81" s="13"/>
      <c r="K81">
        <v>1</v>
      </c>
      <c r="L81" s="18">
        <f t="shared" si="7"/>
        <v>0</v>
      </c>
      <c r="M81" s="43"/>
    </row>
    <row r="82" spans="1:13" ht="15.6">
      <c r="B82" s="1">
        <v>23.099999999999998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23.099999999999998</v>
      </c>
      <c r="I82" t="s">
        <v>14</v>
      </c>
      <c r="J82" s="13"/>
      <c r="K82">
        <v>1</v>
      </c>
      <c r="L82" s="18">
        <f t="shared" si="7"/>
        <v>0</v>
      </c>
      <c r="M82" s="43"/>
    </row>
    <row r="83" spans="1:13">
      <c r="B83" s="1"/>
      <c r="E83" s="14"/>
      <c r="G83" s="14"/>
      <c r="H83" s="1"/>
      <c r="J83" s="14"/>
      <c r="L83" s="19"/>
      <c r="M83" s="43"/>
    </row>
    <row r="84" spans="1:13">
      <c r="A84" t="s">
        <v>24</v>
      </c>
      <c r="B84" s="3">
        <v>77</v>
      </c>
      <c r="C84" s="4" t="s">
        <v>14</v>
      </c>
      <c r="D84" s="4"/>
      <c r="E84" s="4"/>
      <c r="F84" s="4"/>
      <c r="G84" s="15">
        <f>SUM(G75:G83)</f>
        <v>0</v>
      </c>
      <c r="H84" s="3">
        <v>77</v>
      </c>
      <c r="I84" s="4" t="s">
        <v>14</v>
      </c>
      <c r="J84" s="4"/>
      <c r="K84" s="4"/>
      <c r="L84" s="18">
        <f>SUM(L75:L83)</f>
        <v>0</v>
      </c>
      <c r="M84" s="43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3"/>
    </row>
    <row r="86" spans="1:13">
      <c r="B86" s="22">
        <v>19.25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19.25</v>
      </c>
      <c r="I86" s="25" t="s">
        <v>14</v>
      </c>
      <c r="J86" s="24"/>
      <c r="K86" s="25">
        <v>2</v>
      </c>
      <c r="L86" s="26">
        <f>H86*J86*K86</f>
        <v>0</v>
      </c>
      <c r="M86" s="43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3"/>
    </row>
    <row r="88" spans="1:13" ht="15.6">
      <c r="B88" s="27">
        <v>5.7749999999999995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3.08</v>
      </c>
      <c r="I88" s="25" t="s">
        <v>14</v>
      </c>
      <c r="J88" s="28"/>
      <c r="K88" s="25">
        <v>1</v>
      </c>
      <c r="L88" s="26">
        <f t="shared" si="8"/>
        <v>0</v>
      </c>
      <c r="M88" s="43"/>
    </row>
    <row r="89" spans="1:13" ht="15.6">
      <c r="B89" s="27">
        <v>5.7749999999999995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3.08</v>
      </c>
      <c r="I89" s="25" t="s">
        <v>14</v>
      </c>
      <c r="J89" s="28"/>
      <c r="K89" s="25">
        <v>1</v>
      </c>
      <c r="L89" s="26">
        <f t="shared" si="8"/>
        <v>0</v>
      </c>
      <c r="M89" s="43"/>
    </row>
    <row r="90" spans="1:13" ht="15.6">
      <c r="B90" s="27">
        <v>3.85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2.31</v>
      </c>
      <c r="I90" s="25" t="s">
        <v>14</v>
      </c>
      <c r="J90" s="28"/>
      <c r="K90" s="25">
        <v>1</v>
      </c>
      <c r="L90" s="26">
        <f t="shared" si="8"/>
        <v>0</v>
      </c>
      <c r="M90" s="43"/>
    </row>
    <row r="91" spans="1:13" ht="15.6">
      <c r="B91" s="27">
        <v>2.31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2.31</v>
      </c>
      <c r="I91" s="25" t="s">
        <v>14</v>
      </c>
      <c r="J91" s="28"/>
      <c r="K91" s="25">
        <v>1</v>
      </c>
      <c r="L91" s="26">
        <f t="shared" si="8"/>
        <v>0</v>
      </c>
      <c r="M91" s="43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3"/>
    </row>
    <row r="93" spans="1:13">
      <c r="A93" s="21"/>
      <c r="B93" s="45" t="s">
        <v>33</v>
      </c>
      <c r="C93" s="41"/>
      <c r="D93" s="41" t="s">
        <v>34</v>
      </c>
      <c r="E93" s="46"/>
      <c r="F93" s="46">
        <v>2</v>
      </c>
      <c r="G93" s="47"/>
      <c r="H93" s="46"/>
      <c r="I93" s="46"/>
      <c r="J93" s="46"/>
      <c r="K93" s="46">
        <v>3</v>
      </c>
      <c r="L93" s="48"/>
      <c r="M93" s="43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3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3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44">
        <f>G96+L96</f>
        <v>0</v>
      </c>
    </row>
    <row r="99" spans="13:13">
      <c r="M99" s="42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="99" workbookViewId="0">
      <selection activeCell="E16" sqref="E16"/>
    </sheetView>
  </sheetViews>
  <sheetFormatPr defaultRowHeight="14.4"/>
  <cols>
    <col min="2" max="2" width="22.109375" customWidth="1"/>
    <col min="3" max="3" width="13.5546875" customWidth="1"/>
    <col min="4" max="4" width="28.88671875" bestFit="1" customWidth="1"/>
    <col min="5" max="5" width="13.88671875" customWidth="1"/>
    <col min="6" max="6" width="15.88671875" customWidth="1"/>
    <col min="7" max="7" width="13.6640625" bestFit="1" customWidth="1"/>
    <col min="10" max="10" width="15.5546875" customWidth="1"/>
    <col min="11" max="11" width="10.88671875" bestFit="1" customWidth="1"/>
    <col min="12" max="12" width="17" bestFit="1" customWidth="1"/>
    <col min="13" max="13" width="18.33203125" customWidth="1"/>
  </cols>
  <sheetData>
    <row r="1" spans="2:13" ht="21">
      <c r="B1" s="103" t="s">
        <v>0</v>
      </c>
      <c r="C1" s="104"/>
      <c r="D1" s="104"/>
      <c r="E1" s="105"/>
    </row>
    <row r="2" spans="2:13" ht="21">
      <c r="B2" s="106" t="s">
        <v>1</v>
      </c>
      <c r="C2" s="107"/>
      <c r="D2" s="107"/>
      <c r="E2" s="108"/>
    </row>
    <row r="3" spans="2:13" ht="21">
      <c r="B3" s="106" t="s">
        <v>2</v>
      </c>
      <c r="C3" s="107"/>
      <c r="D3" s="107"/>
      <c r="E3" s="108"/>
    </row>
    <row r="4" spans="2:13" ht="21">
      <c r="B4" s="114" t="s">
        <v>43</v>
      </c>
      <c r="C4" s="107"/>
      <c r="D4" s="107"/>
      <c r="E4" s="108"/>
    </row>
    <row r="5" spans="2:13" ht="21.6" hidden="1" customHeight="1">
      <c r="B5" s="109" t="s">
        <v>4</v>
      </c>
      <c r="C5" s="110"/>
      <c r="D5" s="110"/>
      <c r="E5" s="9">
        <v>132</v>
      </c>
    </row>
    <row r="6" spans="2:13" ht="21.6" customHeight="1">
      <c r="B6" s="111" t="s">
        <v>5</v>
      </c>
      <c r="C6" s="112"/>
      <c r="D6" s="112"/>
      <c r="E6" s="9">
        <v>130</v>
      </c>
    </row>
    <row r="7" spans="2:13">
      <c r="B7" s="1"/>
      <c r="E7" s="91" t="s">
        <v>6</v>
      </c>
      <c r="F7" s="92"/>
      <c r="G7" s="92"/>
      <c r="H7" s="78"/>
      <c r="I7" s="78"/>
      <c r="J7" s="78"/>
      <c r="K7" s="78"/>
      <c r="L7" s="78"/>
      <c r="M7" s="43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49"/>
      <c r="I8" s="49"/>
      <c r="J8" s="49"/>
      <c r="K8" s="49"/>
      <c r="L8" s="49"/>
      <c r="M8" s="43"/>
    </row>
    <row r="9" spans="2:13" ht="15.6">
      <c r="B9" s="1">
        <v>13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3"/>
      <c r="I9" s="43"/>
      <c r="J9" s="50"/>
      <c r="K9" s="43"/>
      <c r="L9" s="51"/>
      <c r="M9" s="43"/>
    </row>
    <row r="10" spans="2:13" ht="15.6">
      <c r="B10" s="1">
        <v>19.5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3"/>
      <c r="I10" s="43"/>
      <c r="J10" s="50"/>
      <c r="K10" s="43"/>
      <c r="L10" s="51"/>
      <c r="M10" s="43"/>
    </row>
    <row r="11" spans="2:13" ht="15.6">
      <c r="B11" s="1">
        <v>19.5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3"/>
      <c r="I11" s="43"/>
      <c r="J11" s="50"/>
      <c r="K11" s="43"/>
      <c r="L11" s="51"/>
      <c r="M11" s="43"/>
    </row>
    <row r="12" spans="2:13" ht="15.6">
      <c r="B12" s="1">
        <v>6.5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3"/>
      <c r="I12" s="43"/>
      <c r="J12" s="50"/>
      <c r="K12" s="43"/>
      <c r="L12" s="51"/>
      <c r="M12" s="43"/>
    </row>
    <row r="13" spans="2:13" ht="15.6">
      <c r="B13" s="1">
        <v>6.5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3"/>
      <c r="I13" s="43"/>
      <c r="J13" s="50"/>
      <c r="K13" s="43"/>
      <c r="L13" s="51"/>
      <c r="M13" s="43"/>
    </row>
    <row r="14" spans="2:13" ht="15.6">
      <c r="B14" s="1">
        <v>39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3"/>
      <c r="I14" s="43"/>
      <c r="J14" s="50"/>
      <c r="K14" s="43"/>
      <c r="L14" s="51"/>
      <c r="M14" s="43"/>
    </row>
    <row r="15" spans="2:13" ht="15.6">
      <c r="B15" s="1">
        <v>19.5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3"/>
      <c r="I15" s="43"/>
      <c r="J15" s="50"/>
      <c r="K15" s="43"/>
      <c r="L15" s="51"/>
      <c r="M15" s="43"/>
    </row>
    <row r="16" spans="2:13" ht="15.6">
      <c r="B16" s="1">
        <v>6.5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3"/>
      <c r="I16" s="43"/>
      <c r="J16" s="50"/>
      <c r="K16" s="43"/>
      <c r="L16" s="51"/>
      <c r="M16" s="43"/>
    </row>
    <row r="17" spans="1:13">
      <c r="B17" s="1"/>
      <c r="E17" s="14"/>
      <c r="G17" s="14"/>
      <c r="H17" s="43"/>
      <c r="I17" s="43"/>
      <c r="J17" s="44"/>
      <c r="K17" s="43"/>
      <c r="L17" s="44"/>
      <c r="M17" s="43"/>
    </row>
    <row r="18" spans="1:13">
      <c r="A18" t="s">
        <v>24</v>
      </c>
      <c r="B18" s="3">
        <v>130</v>
      </c>
      <c r="C18" s="4" t="s">
        <v>14</v>
      </c>
      <c r="D18" s="4"/>
      <c r="E18" s="4"/>
      <c r="F18" s="4"/>
      <c r="G18" s="15">
        <f>SUM(G9:G17)</f>
        <v>0</v>
      </c>
      <c r="H18" s="43"/>
      <c r="I18" s="43"/>
      <c r="J18" s="43"/>
      <c r="K18" s="43"/>
      <c r="L18" s="51"/>
      <c r="M18" s="43"/>
    </row>
    <row r="19" spans="1:13">
      <c r="H19" s="43"/>
      <c r="I19" s="43"/>
      <c r="J19" s="43"/>
      <c r="K19" s="43"/>
      <c r="L19" s="43"/>
      <c r="M19" s="43"/>
    </row>
    <row r="20" spans="1:13">
      <c r="A20" s="21"/>
      <c r="B20" s="22">
        <v>33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52"/>
      <c r="I20" s="52"/>
      <c r="J20" s="53"/>
      <c r="K20" s="52"/>
      <c r="L20" s="54"/>
      <c r="M20" s="43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52"/>
      <c r="I21" s="52"/>
      <c r="J21" s="53"/>
      <c r="K21" s="52"/>
      <c r="L21" s="54"/>
      <c r="M21" s="43"/>
    </row>
    <row r="22" spans="1:13" ht="15.6">
      <c r="A22" s="21"/>
      <c r="B22" s="27">
        <v>19.8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52"/>
      <c r="I22" s="52"/>
      <c r="J22" s="55"/>
      <c r="K22" s="52"/>
      <c r="L22" s="54"/>
      <c r="M22" s="43"/>
    </row>
    <row r="23" spans="1:13" ht="15.6">
      <c r="A23" s="21"/>
      <c r="B23" s="27">
        <v>19.8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52"/>
      <c r="I23" s="52"/>
      <c r="J23" s="55"/>
      <c r="K23" s="52"/>
      <c r="L23" s="54"/>
      <c r="M23" s="43"/>
    </row>
    <row r="24" spans="1:13" ht="15.6">
      <c r="A24" s="21"/>
      <c r="B24" s="27">
        <v>13.200000000000001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52"/>
      <c r="I24" s="52"/>
      <c r="J24" s="55"/>
      <c r="K24" s="52"/>
      <c r="L24" s="54"/>
      <c r="M24" s="43"/>
    </row>
    <row r="25" spans="1:13" ht="15.6">
      <c r="A25" s="21"/>
      <c r="B25" s="27">
        <v>6.6000000000000005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52"/>
      <c r="I25" s="52"/>
      <c r="J25" s="55"/>
      <c r="K25" s="52"/>
      <c r="L25" s="54"/>
      <c r="M25" s="43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52"/>
      <c r="I26" s="52"/>
      <c r="J26" s="56"/>
      <c r="K26" s="52"/>
      <c r="L26" s="54"/>
      <c r="M26" s="43"/>
    </row>
    <row r="27" spans="1:13">
      <c r="A27" s="21"/>
      <c r="B27" s="45" t="s">
        <v>33</v>
      </c>
      <c r="C27" s="41"/>
      <c r="D27" s="41" t="s">
        <v>34</v>
      </c>
      <c r="E27" s="46"/>
      <c r="F27" s="46">
        <v>5</v>
      </c>
      <c r="G27" s="77">
        <f>E27*F27</f>
        <v>0</v>
      </c>
      <c r="H27" s="57"/>
      <c r="I27" s="57"/>
      <c r="J27" s="57"/>
      <c r="K27" s="57"/>
      <c r="L27" s="58"/>
      <c r="M27" s="43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52"/>
      <c r="I28" s="52"/>
      <c r="J28" s="52"/>
      <c r="K28" s="52"/>
      <c r="L28" s="59"/>
      <c r="M28" s="43"/>
    </row>
    <row r="29" spans="1:13">
      <c r="A29" s="21"/>
      <c r="B29" s="21"/>
      <c r="C29" s="21"/>
      <c r="D29" s="21"/>
      <c r="E29" s="21"/>
      <c r="F29" s="21"/>
      <c r="G29" s="33"/>
      <c r="H29" s="52"/>
      <c r="I29" s="52"/>
      <c r="J29" s="52"/>
      <c r="K29" s="52"/>
      <c r="L29" s="52"/>
      <c r="M29" s="43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3"/>
      <c r="I30" s="43"/>
      <c r="J30" s="43"/>
      <c r="K30" s="43"/>
      <c r="L30" s="44"/>
      <c r="M30" s="44">
        <f>G30+L30</f>
        <v>0</v>
      </c>
    </row>
    <row r="34" spans="2:13" ht="21">
      <c r="B34" s="79" t="s">
        <v>0</v>
      </c>
      <c r="C34" s="80"/>
      <c r="D34" s="80"/>
      <c r="E34" s="81"/>
    </row>
    <row r="35" spans="2:13" ht="21">
      <c r="B35" s="82" t="s">
        <v>1</v>
      </c>
      <c r="C35" s="83"/>
      <c r="D35" s="83"/>
      <c r="E35" s="84"/>
    </row>
    <row r="36" spans="2:13" ht="21">
      <c r="B36" s="82" t="s">
        <v>35</v>
      </c>
      <c r="C36" s="83"/>
      <c r="D36" s="83"/>
      <c r="E36" s="84"/>
    </row>
    <row r="37" spans="2:13" ht="21">
      <c r="B37" s="115" t="s">
        <v>43</v>
      </c>
      <c r="C37" s="83"/>
      <c r="D37" s="83"/>
      <c r="E37" s="84"/>
    </row>
    <row r="38" spans="2:13" ht="21" hidden="1">
      <c r="B38" s="87" t="s">
        <v>4</v>
      </c>
      <c r="C38" s="88"/>
      <c r="D38" s="88"/>
      <c r="E38" s="34">
        <v>132</v>
      </c>
    </row>
    <row r="39" spans="2:13" ht="21">
      <c r="B39" s="89" t="s">
        <v>5</v>
      </c>
      <c r="C39" s="90"/>
      <c r="D39" s="90"/>
      <c r="E39" s="34">
        <v>130</v>
      </c>
    </row>
    <row r="40" spans="2:13">
      <c r="B40" s="1"/>
      <c r="E40" s="91" t="s">
        <v>6</v>
      </c>
      <c r="F40" s="92"/>
      <c r="G40" s="92"/>
      <c r="H40" s="85" t="s">
        <v>36</v>
      </c>
      <c r="I40" s="85"/>
      <c r="J40" s="85"/>
      <c r="K40" s="85"/>
      <c r="L40" s="85"/>
      <c r="M40" s="43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3"/>
    </row>
    <row r="42" spans="2:13" ht="15.6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3"/>
    </row>
    <row r="43" spans="2:13" ht="15.6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3"/>
    </row>
    <row r="44" spans="2:13" ht="15.6">
      <c r="B44" s="1">
        <v>26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26</v>
      </c>
      <c r="I44" t="s">
        <v>16</v>
      </c>
      <c r="J44" s="13"/>
      <c r="K44">
        <v>1</v>
      </c>
      <c r="L44" s="18">
        <f t="shared" ref="L44:L49" si="3">H44*J44*K44</f>
        <v>0</v>
      </c>
      <c r="M44" s="43"/>
    </row>
    <row r="45" spans="2:13" ht="15.6">
      <c r="B45" s="1">
        <v>32.5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39</v>
      </c>
      <c r="I45" t="s">
        <v>16</v>
      </c>
      <c r="J45" s="13"/>
      <c r="K45">
        <v>1</v>
      </c>
      <c r="L45" s="18">
        <f t="shared" si="3"/>
        <v>0</v>
      </c>
      <c r="M45" s="43"/>
    </row>
    <row r="46" spans="2:13" ht="15.6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3"/>
    </row>
    <row r="47" spans="2:13" ht="15.6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3"/>
    </row>
    <row r="48" spans="2:13" ht="15.6">
      <c r="B48" s="1">
        <v>32.5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26</v>
      </c>
      <c r="I48" t="s">
        <v>16</v>
      </c>
      <c r="J48" s="13"/>
      <c r="K48">
        <v>1</v>
      </c>
      <c r="L48" s="18">
        <f t="shared" si="3"/>
        <v>0</v>
      </c>
      <c r="M48" s="43"/>
    </row>
    <row r="49" spans="1:13" ht="15.6">
      <c r="B49" s="1">
        <v>39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39</v>
      </c>
      <c r="I49" t="s">
        <v>14</v>
      </c>
      <c r="J49" s="13"/>
      <c r="K49">
        <v>1</v>
      </c>
      <c r="L49" s="18">
        <f t="shared" si="3"/>
        <v>0</v>
      </c>
      <c r="M49" s="43"/>
    </row>
    <row r="50" spans="1:13">
      <c r="B50" s="1"/>
      <c r="E50" s="14"/>
      <c r="G50" s="14"/>
      <c r="H50" s="1"/>
      <c r="J50" s="14"/>
      <c r="L50" s="19"/>
      <c r="M50" s="43"/>
    </row>
    <row r="51" spans="1:13">
      <c r="A51" t="s">
        <v>24</v>
      </c>
      <c r="B51" s="3">
        <v>130</v>
      </c>
      <c r="C51" s="4" t="s">
        <v>14</v>
      </c>
      <c r="D51" s="4"/>
      <c r="E51" s="4"/>
      <c r="F51" s="4"/>
      <c r="G51" s="15">
        <f>SUM(G42:G50)</f>
        <v>0</v>
      </c>
      <c r="H51" s="3">
        <v>130</v>
      </c>
      <c r="I51" s="4" t="s">
        <v>14</v>
      </c>
      <c r="J51" s="4"/>
      <c r="K51" s="4"/>
      <c r="L51" s="18">
        <f>SUM(L42:L50)</f>
        <v>0</v>
      </c>
      <c r="M51" s="43"/>
    </row>
    <row r="52" spans="1:13">
      <c r="E52" s="35"/>
      <c r="J52" s="35"/>
      <c r="L52" s="20"/>
      <c r="M52" s="43"/>
    </row>
    <row r="53" spans="1:13">
      <c r="B53" s="22">
        <v>32.5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32.5</v>
      </c>
      <c r="I53" s="25" t="s">
        <v>14</v>
      </c>
      <c r="J53" s="24"/>
      <c r="K53" s="25">
        <v>2</v>
      </c>
      <c r="L53" s="26">
        <f>H53*J53*K53</f>
        <v>0</v>
      </c>
      <c r="M53" s="43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3"/>
    </row>
    <row r="55" spans="1:13" ht="15.6">
      <c r="B55" s="27">
        <v>4.875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19.5</v>
      </c>
      <c r="I55" s="25" t="s">
        <v>14</v>
      </c>
      <c r="J55" s="28"/>
      <c r="K55" s="25">
        <v>1</v>
      </c>
      <c r="L55" s="26">
        <f t="shared" si="4"/>
        <v>0</v>
      </c>
      <c r="M55" s="43"/>
    </row>
    <row r="56" spans="1:13" ht="15.6">
      <c r="B56" s="27">
        <v>4.875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19.5</v>
      </c>
      <c r="I56" s="25" t="s">
        <v>14</v>
      </c>
      <c r="J56" s="28"/>
      <c r="K56" s="25">
        <v>1</v>
      </c>
      <c r="L56" s="26">
        <f t="shared" si="4"/>
        <v>0</v>
      </c>
      <c r="M56" s="43"/>
    </row>
    <row r="57" spans="1:13" ht="15.6">
      <c r="B57" s="27">
        <v>3.25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13</v>
      </c>
      <c r="I57" s="25" t="s">
        <v>14</v>
      </c>
      <c r="J57" s="28"/>
      <c r="K57" s="25">
        <v>1</v>
      </c>
      <c r="L57" s="26">
        <f t="shared" si="4"/>
        <v>0</v>
      </c>
      <c r="M57" s="43"/>
    </row>
    <row r="58" spans="1:13" ht="15.6">
      <c r="B58" s="27">
        <v>3.25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6.5</v>
      </c>
      <c r="I58" s="25" t="s">
        <v>14</v>
      </c>
      <c r="J58" s="28"/>
      <c r="K58" s="25">
        <v>1</v>
      </c>
      <c r="L58" s="26">
        <f t="shared" si="4"/>
        <v>0</v>
      </c>
      <c r="M58" s="43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3"/>
    </row>
    <row r="60" spans="1:13">
      <c r="A60" s="21"/>
      <c r="B60" s="45" t="s">
        <v>33</v>
      </c>
      <c r="C60" s="41"/>
      <c r="D60" s="41" t="s">
        <v>34</v>
      </c>
      <c r="E60" s="46"/>
      <c r="F60" s="46">
        <v>2</v>
      </c>
      <c r="G60" s="77">
        <f>E60*F60</f>
        <v>0</v>
      </c>
      <c r="H60" s="46"/>
      <c r="I60" s="46"/>
      <c r="J60" s="46"/>
      <c r="K60" s="46">
        <v>3</v>
      </c>
      <c r="L60" s="77">
        <f>J60*K60</f>
        <v>0</v>
      </c>
      <c r="M60" s="43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3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3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44">
        <f>G63+L63</f>
        <v>0</v>
      </c>
    </row>
    <row r="65" spans="2:13">
      <c r="M65" s="14"/>
    </row>
    <row r="67" spans="2:13" ht="21">
      <c r="B67" s="93" t="s">
        <v>0</v>
      </c>
      <c r="C67" s="94"/>
      <c r="D67" s="94"/>
      <c r="E67" s="95"/>
    </row>
    <row r="68" spans="2:13" ht="21">
      <c r="B68" s="96" t="s">
        <v>1</v>
      </c>
      <c r="C68" s="97"/>
      <c r="D68" s="97"/>
      <c r="E68" s="98"/>
    </row>
    <row r="69" spans="2:13" ht="21">
      <c r="B69" s="96" t="s">
        <v>37</v>
      </c>
      <c r="C69" s="97"/>
      <c r="D69" s="97"/>
      <c r="E69" s="98"/>
    </row>
    <row r="70" spans="2:13" ht="21">
      <c r="B70" s="113" t="s">
        <v>43</v>
      </c>
      <c r="C70" s="97"/>
      <c r="D70" s="97"/>
      <c r="E70" s="98"/>
    </row>
    <row r="71" spans="2:13" ht="21" hidden="1">
      <c r="B71" s="99" t="s">
        <v>4</v>
      </c>
      <c r="C71" s="100"/>
      <c r="D71" s="100"/>
      <c r="E71" s="37">
        <v>132</v>
      </c>
    </row>
    <row r="72" spans="2:13" ht="21">
      <c r="B72" s="101" t="s">
        <v>5</v>
      </c>
      <c r="C72" s="102"/>
      <c r="D72" s="102"/>
      <c r="E72" s="37">
        <v>130</v>
      </c>
    </row>
    <row r="73" spans="2:13">
      <c r="B73" s="1"/>
      <c r="E73" s="91" t="s">
        <v>6</v>
      </c>
      <c r="F73" s="92"/>
      <c r="G73" s="92"/>
      <c r="H73" s="85" t="s">
        <v>36</v>
      </c>
      <c r="I73" s="85"/>
      <c r="J73" s="85"/>
      <c r="K73" s="85"/>
      <c r="L73" s="85"/>
      <c r="M73" s="43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3"/>
    </row>
    <row r="75" spans="2:13" ht="15.6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3"/>
    </row>
    <row r="76" spans="2:13" ht="15.6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3"/>
    </row>
    <row r="77" spans="2:13" ht="15.6">
      <c r="B77" s="1">
        <v>26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26</v>
      </c>
      <c r="I77" t="s">
        <v>16</v>
      </c>
      <c r="J77" s="13"/>
      <c r="K77">
        <v>1</v>
      </c>
      <c r="L77" s="18">
        <f t="shared" ref="L77:L82" si="7">H77*J77*K77</f>
        <v>0</v>
      </c>
      <c r="M77" s="43"/>
    </row>
    <row r="78" spans="2:13" ht="15.6">
      <c r="B78" s="1">
        <v>39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39</v>
      </c>
      <c r="I78" t="s">
        <v>16</v>
      </c>
      <c r="J78" s="13"/>
      <c r="K78">
        <v>1</v>
      </c>
      <c r="L78" s="18">
        <f t="shared" si="7"/>
        <v>0</v>
      </c>
      <c r="M78" s="43"/>
    </row>
    <row r="79" spans="2:13" ht="15.6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3"/>
    </row>
    <row r="80" spans="2:13" ht="15.6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3"/>
    </row>
    <row r="81" spans="1:13" ht="15.6">
      <c r="B81" s="1">
        <v>26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26</v>
      </c>
      <c r="I81" t="s">
        <v>16</v>
      </c>
      <c r="J81" s="13"/>
      <c r="K81">
        <v>1</v>
      </c>
      <c r="L81" s="18">
        <f t="shared" si="7"/>
        <v>0</v>
      </c>
      <c r="M81" s="43"/>
    </row>
    <row r="82" spans="1:13" ht="15.6">
      <c r="B82" s="1">
        <v>39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39</v>
      </c>
      <c r="I82" t="s">
        <v>14</v>
      </c>
      <c r="J82" s="13"/>
      <c r="K82">
        <v>1</v>
      </c>
      <c r="L82" s="18">
        <f t="shared" si="7"/>
        <v>0</v>
      </c>
      <c r="M82" s="43"/>
    </row>
    <row r="83" spans="1:13">
      <c r="B83" s="1"/>
      <c r="E83" s="14"/>
      <c r="G83" s="14"/>
      <c r="H83" s="1"/>
      <c r="J83" s="14"/>
      <c r="L83" s="19"/>
      <c r="M83" s="43"/>
    </row>
    <row r="84" spans="1:13">
      <c r="A84" t="s">
        <v>24</v>
      </c>
      <c r="B84" s="3">
        <v>130</v>
      </c>
      <c r="C84" s="4" t="s">
        <v>14</v>
      </c>
      <c r="D84" s="4"/>
      <c r="E84" s="4"/>
      <c r="F84" s="4"/>
      <c r="G84" s="15">
        <f>SUM(G75:G83)</f>
        <v>0</v>
      </c>
      <c r="H84" s="3">
        <v>130</v>
      </c>
      <c r="I84" s="4" t="s">
        <v>14</v>
      </c>
      <c r="J84" s="4"/>
      <c r="K84" s="4"/>
      <c r="L84" s="18">
        <f>SUM(L75:L83)</f>
        <v>0</v>
      </c>
      <c r="M84" s="43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3"/>
    </row>
    <row r="86" spans="1:13">
      <c r="B86" s="22">
        <v>32.5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32.5</v>
      </c>
      <c r="I86" s="25" t="s">
        <v>14</v>
      </c>
      <c r="J86" s="24"/>
      <c r="K86" s="25">
        <v>2</v>
      </c>
      <c r="L86" s="26">
        <f>H86*J86*K86</f>
        <v>0</v>
      </c>
      <c r="M86" s="43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3"/>
    </row>
    <row r="88" spans="1:13" ht="15.6">
      <c r="B88" s="27">
        <v>9.75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5.2</v>
      </c>
      <c r="I88" s="25" t="s">
        <v>14</v>
      </c>
      <c r="J88" s="28"/>
      <c r="K88" s="25">
        <v>1</v>
      </c>
      <c r="L88" s="26">
        <f t="shared" si="8"/>
        <v>0</v>
      </c>
      <c r="M88" s="43"/>
    </row>
    <row r="89" spans="1:13" ht="15.6">
      <c r="B89" s="27">
        <v>9.75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5.2</v>
      </c>
      <c r="I89" s="25" t="s">
        <v>14</v>
      </c>
      <c r="J89" s="28"/>
      <c r="K89" s="25">
        <v>1</v>
      </c>
      <c r="L89" s="26">
        <f t="shared" si="8"/>
        <v>0</v>
      </c>
      <c r="M89" s="43"/>
    </row>
    <row r="90" spans="1:13" ht="15.6">
      <c r="B90" s="27">
        <v>6.5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3.9</v>
      </c>
      <c r="I90" s="25" t="s">
        <v>14</v>
      </c>
      <c r="J90" s="28"/>
      <c r="K90" s="25">
        <v>1</v>
      </c>
      <c r="L90" s="26">
        <f t="shared" si="8"/>
        <v>0</v>
      </c>
      <c r="M90" s="43"/>
    </row>
    <row r="91" spans="1:13" ht="15.6">
      <c r="B91" s="27">
        <v>3.9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3.9</v>
      </c>
      <c r="I91" s="25" t="s">
        <v>14</v>
      </c>
      <c r="J91" s="28"/>
      <c r="K91" s="25">
        <v>1</v>
      </c>
      <c r="L91" s="26">
        <f t="shared" si="8"/>
        <v>0</v>
      </c>
      <c r="M91" s="43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3"/>
    </row>
    <row r="93" spans="1:13">
      <c r="A93" s="21"/>
      <c r="B93" s="45" t="s">
        <v>33</v>
      </c>
      <c r="C93" s="41"/>
      <c r="D93" s="41" t="s">
        <v>34</v>
      </c>
      <c r="E93" s="46"/>
      <c r="F93" s="46">
        <v>2</v>
      </c>
      <c r="G93" s="77">
        <f>E93*F93</f>
        <v>0</v>
      </c>
      <c r="H93" s="46"/>
      <c r="I93" s="46"/>
      <c r="J93" s="46"/>
      <c r="K93" s="46">
        <v>3</v>
      </c>
      <c r="L93" s="77">
        <f>J93*K93</f>
        <v>0</v>
      </c>
      <c r="M93" s="43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3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3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44">
        <f>G96+L96</f>
        <v>0</v>
      </c>
    </row>
    <row r="99" spans="13:13">
      <c r="M99" s="42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zoomScale="99" workbookViewId="0">
      <selection activeCell="E31" sqref="E31"/>
    </sheetView>
  </sheetViews>
  <sheetFormatPr defaultRowHeight="14.4"/>
  <cols>
    <col min="2" max="2" width="22.109375" customWidth="1"/>
    <col min="3" max="3" width="13.5546875" customWidth="1"/>
    <col min="4" max="4" width="28.88671875" bestFit="1" customWidth="1"/>
    <col min="5" max="5" width="13.88671875" customWidth="1"/>
    <col min="6" max="6" width="15.88671875" customWidth="1"/>
    <col min="7" max="7" width="13.6640625" bestFit="1" customWidth="1"/>
    <col min="10" max="10" width="15.5546875" customWidth="1"/>
    <col min="11" max="11" width="10.88671875" bestFit="1" customWidth="1"/>
    <col min="12" max="12" width="17" bestFit="1" customWidth="1"/>
    <col min="13" max="13" width="18.33203125" customWidth="1"/>
  </cols>
  <sheetData>
    <row r="1" spans="2:13" ht="21">
      <c r="B1" s="103" t="s">
        <v>0</v>
      </c>
      <c r="C1" s="104"/>
      <c r="D1" s="104"/>
      <c r="E1" s="105"/>
    </row>
    <row r="2" spans="2:13" ht="21">
      <c r="B2" s="106" t="s">
        <v>1</v>
      </c>
      <c r="C2" s="107"/>
      <c r="D2" s="107"/>
      <c r="E2" s="108"/>
    </row>
    <row r="3" spans="2:13" ht="21">
      <c r="B3" s="106" t="s">
        <v>2</v>
      </c>
      <c r="C3" s="107"/>
      <c r="D3" s="107"/>
      <c r="E3" s="108"/>
    </row>
    <row r="4" spans="2:13" ht="21">
      <c r="B4" s="114" t="s">
        <v>44</v>
      </c>
      <c r="C4" s="107"/>
      <c r="D4" s="107"/>
      <c r="E4" s="108"/>
    </row>
    <row r="5" spans="2:13" ht="21.6" hidden="1" customHeight="1">
      <c r="B5" s="109" t="s">
        <v>4</v>
      </c>
      <c r="C5" s="110"/>
      <c r="D5" s="110"/>
      <c r="E5" s="9">
        <v>114</v>
      </c>
    </row>
    <row r="6" spans="2:13" ht="21.6" customHeight="1">
      <c r="B6" s="111" t="s">
        <v>5</v>
      </c>
      <c r="C6" s="112"/>
      <c r="D6" s="112"/>
      <c r="E6" s="9">
        <v>93</v>
      </c>
    </row>
    <row r="7" spans="2:13">
      <c r="B7" s="1"/>
      <c r="E7" s="91" t="s">
        <v>6</v>
      </c>
      <c r="F7" s="92"/>
      <c r="G7" s="92"/>
      <c r="H7" s="78"/>
      <c r="I7" s="78"/>
      <c r="J7" s="78"/>
      <c r="K7" s="78"/>
      <c r="L7" s="78"/>
      <c r="M7" s="43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49"/>
      <c r="I8" s="49"/>
      <c r="J8" s="49"/>
      <c r="K8" s="49"/>
      <c r="L8" s="49"/>
      <c r="M8" s="43"/>
    </row>
    <row r="9" spans="2:13" ht="15.6">
      <c r="B9" s="1">
        <v>9.3000000000000007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3"/>
      <c r="I9" s="43"/>
      <c r="J9" s="50"/>
      <c r="K9" s="43"/>
      <c r="L9" s="51"/>
      <c r="M9" s="43"/>
    </row>
    <row r="10" spans="2:13" ht="15.6">
      <c r="B10" s="1">
        <v>13.95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3"/>
      <c r="I10" s="43"/>
      <c r="J10" s="50"/>
      <c r="K10" s="43"/>
      <c r="L10" s="51"/>
      <c r="M10" s="43"/>
    </row>
    <row r="11" spans="2:13" ht="15.6">
      <c r="B11" s="1">
        <v>13.95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3"/>
      <c r="I11" s="43"/>
      <c r="J11" s="50"/>
      <c r="K11" s="43"/>
      <c r="L11" s="51"/>
      <c r="M11" s="43"/>
    </row>
    <row r="12" spans="2:13" ht="15.6">
      <c r="B12" s="1">
        <v>4.6500000000000004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3"/>
      <c r="I12" s="43"/>
      <c r="J12" s="50"/>
      <c r="K12" s="43"/>
      <c r="L12" s="51"/>
      <c r="M12" s="43"/>
    </row>
    <row r="13" spans="2:13" ht="15.6">
      <c r="B13" s="1">
        <v>4.6500000000000004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3"/>
      <c r="I13" s="43"/>
      <c r="J13" s="50"/>
      <c r="K13" s="43"/>
      <c r="L13" s="51"/>
      <c r="M13" s="43"/>
    </row>
    <row r="14" spans="2:13" ht="15.6">
      <c r="B14" s="1">
        <v>27.9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3"/>
      <c r="I14" s="43"/>
      <c r="J14" s="50"/>
      <c r="K14" s="43"/>
      <c r="L14" s="51"/>
      <c r="M14" s="43"/>
    </row>
    <row r="15" spans="2:13" ht="15.6">
      <c r="B15" s="1">
        <v>13.95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3"/>
      <c r="I15" s="43"/>
      <c r="J15" s="50"/>
      <c r="K15" s="43"/>
      <c r="L15" s="51"/>
      <c r="M15" s="43"/>
    </row>
    <row r="16" spans="2:13" ht="15.6">
      <c r="B16" s="1">
        <v>4.6500000000000004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3"/>
      <c r="I16" s="43"/>
      <c r="J16" s="50"/>
      <c r="K16" s="43"/>
      <c r="L16" s="51"/>
      <c r="M16" s="43"/>
    </row>
    <row r="17" spans="1:13">
      <c r="B17" s="1"/>
      <c r="E17" s="14"/>
      <c r="G17" s="14"/>
      <c r="H17" s="43"/>
      <c r="I17" s="43"/>
      <c r="J17" s="44"/>
      <c r="K17" s="43"/>
      <c r="L17" s="44"/>
      <c r="M17" s="43"/>
    </row>
    <row r="18" spans="1:13">
      <c r="A18" t="s">
        <v>24</v>
      </c>
      <c r="B18" s="3">
        <v>93.000000000000014</v>
      </c>
      <c r="C18" s="4" t="s">
        <v>14</v>
      </c>
      <c r="D18" s="4"/>
      <c r="E18" s="4"/>
      <c r="F18" s="4"/>
      <c r="G18" s="15">
        <f>SUM(G9:G17)</f>
        <v>0</v>
      </c>
      <c r="H18" s="43"/>
      <c r="I18" s="43"/>
      <c r="J18" s="43"/>
      <c r="K18" s="43"/>
      <c r="L18" s="51"/>
      <c r="M18" s="43"/>
    </row>
    <row r="19" spans="1:13">
      <c r="H19" s="43"/>
      <c r="I19" s="43"/>
      <c r="J19" s="43"/>
      <c r="K19" s="43"/>
      <c r="L19" s="43"/>
      <c r="M19" s="43"/>
    </row>
    <row r="20" spans="1:13">
      <c r="A20" s="21"/>
      <c r="B20" s="22">
        <v>28.5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52"/>
      <c r="I20" s="52"/>
      <c r="J20" s="53"/>
      <c r="K20" s="52"/>
      <c r="L20" s="54"/>
      <c r="M20" s="43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52"/>
      <c r="I21" s="52"/>
      <c r="J21" s="53"/>
      <c r="K21" s="52"/>
      <c r="L21" s="54"/>
      <c r="M21" s="43"/>
    </row>
    <row r="22" spans="1:13" ht="15.6">
      <c r="A22" s="21"/>
      <c r="B22" s="27">
        <v>17.099999999999998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52"/>
      <c r="I22" s="52"/>
      <c r="J22" s="55"/>
      <c r="K22" s="52"/>
      <c r="L22" s="54"/>
      <c r="M22" s="43"/>
    </row>
    <row r="23" spans="1:13" ht="15.6">
      <c r="A23" s="21"/>
      <c r="B23" s="27">
        <v>17.099999999999998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52"/>
      <c r="I23" s="52"/>
      <c r="J23" s="55"/>
      <c r="K23" s="52"/>
      <c r="L23" s="54"/>
      <c r="M23" s="43"/>
    </row>
    <row r="24" spans="1:13" ht="15.6">
      <c r="A24" s="21"/>
      <c r="B24" s="27">
        <v>11.4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52"/>
      <c r="I24" s="52"/>
      <c r="J24" s="55"/>
      <c r="K24" s="52"/>
      <c r="L24" s="54"/>
      <c r="M24" s="43"/>
    </row>
    <row r="25" spans="1:13" ht="15.6">
      <c r="A25" s="21"/>
      <c r="B25" s="27">
        <v>5.7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52"/>
      <c r="I25" s="52"/>
      <c r="J25" s="55"/>
      <c r="K25" s="52"/>
      <c r="L25" s="54"/>
      <c r="M25" s="43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52"/>
      <c r="I26" s="52"/>
      <c r="J26" s="56"/>
      <c r="K26" s="52"/>
      <c r="L26" s="54"/>
      <c r="M26" s="43"/>
    </row>
    <row r="27" spans="1:13">
      <c r="A27" s="21"/>
      <c r="B27" s="45" t="s">
        <v>33</v>
      </c>
      <c r="C27" s="41"/>
      <c r="D27" s="41" t="s">
        <v>34</v>
      </c>
      <c r="E27" s="46"/>
      <c r="F27" s="46">
        <v>5</v>
      </c>
      <c r="G27" s="77">
        <f>E27*F27</f>
        <v>0</v>
      </c>
      <c r="H27" s="57"/>
      <c r="I27" s="57"/>
      <c r="J27" s="57"/>
      <c r="K27" s="57"/>
      <c r="L27" s="58"/>
      <c r="M27" s="43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52"/>
      <c r="I28" s="52"/>
      <c r="J28" s="52"/>
      <c r="K28" s="52"/>
      <c r="L28" s="59"/>
      <c r="M28" s="43"/>
    </row>
    <row r="29" spans="1:13">
      <c r="A29" s="21"/>
      <c r="B29" s="21"/>
      <c r="C29" s="21"/>
      <c r="D29" s="21"/>
      <c r="E29" s="21"/>
      <c r="F29" s="21"/>
      <c r="G29" s="33"/>
      <c r="H29" s="52"/>
      <c r="I29" s="52"/>
      <c r="J29" s="52"/>
      <c r="K29" s="52"/>
      <c r="L29" s="52"/>
      <c r="M29" s="43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3"/>
      <c r="I30" s="43"/>
      <c r="J30" s="43"/>
      <c r="K30" s="43"/>
      <c r="L30" s="44"/>
      <c r="M30" s="44">
        <f>G30+L30</f>
        <v>0</v>
      </c>
    </row>
    <row r="34" spans="2:13" ht="21">
      <c r="B34" s="79" t="s">
        <v>0</v>
      </c>
      <c r="C34" s="80"/>
      <c r="D34" s="80"/>
      <c r="E34" s="81"/>
    </row>
    <row r="35" spans="2:13" ht="21">
      <c r="B35" s="82" t="s">
        <v>1</v>
      </c>
      <c r="C35" s="83"/>
      <c r="D35" s="83"/>
      <c r="E35" s="84"/>
    </row>
    <row r="36" spans="2:13" ht="21">
      <c r="B36" s="82" t="s">
        <v>35</v>
      </c>
      <c r="C36" s="83"/>
      <c r="D36" s="83"/>
      <c r="E36" s="84"/>
    </row>
    <row r="37" spans="2:13" ht="21">
      <c r="B37" s="115" t="s">
        <v>44</v>
      </c>
      <c r="C37" s="83"/>
      <c r="D37" s="83"/>
      <c r="E37" s="84"/>
    </row>
    <row r="38" spans="2:13" ht="21" hidden="1">
      <c r="B38" s="87" t="s">
        <v>4</v>
      </c>
      <c r="C38" s="88"/>
      <c r="D38" s="88"/>
      <c r="E38" s="34">
        <v>114</v>
      </c>
    </row>
    <row r="39" spans="2:13" ht="21">
      <c r="B39" s="89" t="s">
        <v>5</v>
      </c>
      <c r="C39" s="90"/>
      <c r="D39" s="90"/>
      <c r="E39" s="34">
        <v>93</v>
      </c>
    </row>
    <row r="40" spans="2:13">
      <c r="B40" s="1"/>
      <c r="E40" s="91" t="s">
        <v>6</v>
      </c>
      <c r="F40" s="92"/>
      <c r="G40" s="92"/>
      <c r="H40" s="85" t="s">
        <v>36</v>
      </c>
      <c r="I40" s="85"/>
      <c r="J40" s="85"/>
      <c r="K40" s="85"/>
      <c r="L40" s="85"/>
      <c r="M40" s="43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3"/>
    </row>
    <row r="42" spans="2:13" ht="15.6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3"/>
    </row>
    <row r="43" spans="2:13" ht="15.6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3"/>
    </row>
    <row r="44" spans="2:13" ht="15.6">
      <c r="B44" s="1">
        <v>18.600000000000001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18.600000000000001</v>
      </c>
      <c r="I44" t="s">
        <v>16</v>
      </c>
      <c r="J44" s="13"/>
      <c r="K44">
        <v>1</v>
      </c>
      <c r="L44" s="18">
        <f t="shared" ref="L44:L49" si="3">H44*J44*K44</f>
        <v>0</v>
      </c>
      <c r="M44" s="43"/>
    </row>
    <row r="45" spans="2:13" ht="15.6">
      <c r="B45" s="1">
        <v>23.25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27.9</v>
      </c>
      <c r="I45" t="s">
        <v>16</v>
      </c>
      <c r="J45" s="13"/>
      <c r="K45">
        <v>1</v>
      </c>
      <c r="L45" s="18">
        <f t="shared" si="3"/>
        <v>0</v>
      </c>
      <c r="M45" s="43"/>
    </row>
    <row r="46" spans="2:13" ht="15.6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3"/>
    </row>
    <row r="47" spans="2:13" ht="15.6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3"/>
    </row>
    <row r="48" spans="2:13" ht="15.6">
      <c r="B48" s="1">
        <v>23.25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18.600000000000001</v>
      </c>
      <c r="I48" t="s">
        <v>16</v>
      </c>
      <c r="J48" s="13"/>
      <c r="K48">
        <v>1</v>
      </c>
      <c r="L48" s="18">
        <f t="shared" si="3"/>
        <v>0</v>
      </c>
      <c r="M48" s="43"/>
    </row>
    <row r="49" spans="1:13" ht="15.6">
      <c r="B49" s="1">
        <v>27.9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27.9</v>
      </c>
      <c r="I49" t="s">
        <v>14</v>
      </c>
      <c r="J49" s="13"/>
      <c r="K49">
        <v>1</v>
      </c>
      <c r="L49" s="18">
        <f t="shared" si="3"/>
        <v>0</v>
      </c>
      <c r="M49" s="43"/>
    </row>
    <row r="50" spans="1:13">
      <c r="B50" s="1"/>
      <c r="E50" s="14"/>
      <c r="G50" s="14"/>
      <c r="H50" s="1"/>
      <c r="J50" s="14"/>
      <c r="L50" s="19"/>
      <c r="M50" s="43"/>
    </row>
    <row r="51" spans="1:13">
      <c r="A51" t="s">
        <v>24</v>
      </c>
      <c r="B51" s="3">
        <v>93</v>
      </c>
      <c r="C51" s="4" t="s">
        <v>14</v>
      </c>
      <c r="D51" s="4"/>
      <c r="E51" s="4"/>
      <c r="F51" s="4"/>
      <c r="G51" s="15">
        <f>SUM(G42:G50)</f>
        <v>0</v>
      </c>
      <c r="H51" s="3">
        <v>93</v>
      </c>
      <c r="I51" s="4" t="s">
        <v>14</v>
      </c>
      <c r="J51" s="4"/>
      <c r="K51" s="4"/>
      <c r="L51" s="18">
        <f>SUM(L42:L50)</f>
        <v>0</v>
      </c>
      <c r="M51" s="43"/>
    </row>
    <row r="52" spans="1:13">
      <c r="E52" s="35"/>
      <c r="J52" s="35"/>
      <c r="L52" s="20"/>
      <c r="M52" s="43"/>
    </row>
    <row r="53" spans="1:13">
      <c r="B53" s="22">
        <v>23.25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23.25</v>
      </c>
      <c r="I53" s="25" t="s">
        <v>14</v>
      </c>
      <c r="J53" s="24"/>
      <c r="K53" s="25">
        <v>2</v>
      </c>
      <c r="L53" s="26">
        <f>H53*J53*K53</f>
        <v>0</v>
      </c>
      <c r="M53" s="43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3"/>
    </row>
    <row r="55" spans="1:13" ht="15.6">
      <c r="B55" s="27">
        <v>3.4874999999999998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13.95</v>
      </c>
      <c r="I55" s="25" t="s">
        <v>14</v>
      </c>
      <c r="J55" s="28"/>
      <c r="K55" s="25">
        <v>1</v>
      </c>
      <c r="L55" s="26">
        <f t="shared" si="4"/>
        <v>0</v>
      </c>
      <c r="M55" s="43"/>
    </row>
    <row r="56" spans="1:13" ht="15.6">
      <c r="B56" s="27">
        <v>3.4874999999999998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13.95</v>
      </c>
      <c r="I56" s="25" t="s">
        <v>14</v>
      </c>
      <c r="J56" s="28"/>
      <c r="K56" s="25">
        <v>1</v>
      </c>
      <c r="L56" s="26">
        <f t="shared" si="4"/>
        <v>0</v>
      </c>
      <c r="M56" s="43"/>
    </row>
    <row r="57" spans="1:13" ht="15.6">
      <c r="B57" s="27">
        <v>2.3250000000000002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9.3000000000000007</v>
      </c>
      <c r="I57" s="25" t="s">
        <v>14</v>
      </c>
      <c r="J57" s="28"/>
      <c r="K57" s="25">
        <v>1</v>
      </c>
      <c r="L57" s="26">
        <f t="shared" si="4"/>
        <v>0</v>
      </c>
      <c r="M57" s="43"/>
    </row>
    <row r="58" spans="1:13" ht="15.6">
      <c r="B58" s="27">
        <v>2.3250000000000002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4.6500000000000004</v>
      </c>
      <c r="I58" s="25" t="s">
        <v>14</v>
      </c>
      <c r="J58" s="28"/>
      <c r="K58" s="25">
        <v>1</v>
      </c>
      <c r="L58" s="26">
        <f t="shared" si="4"/>
        <v>0</v>
      </c>
      <c r="M58" s="43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3"/>
    </row>
    <row r="60" spans="1:13">
      <c r="A60" s="21"/>
      <c r="B60" s="45" t="s">
        <v>33</v>
      </c>
      <c r="C60" s="41"/>
      <c r="D60" s="41" t="s">
        <v>34</v>
      </c>
      <c r="E60" s="46"/>
      <c r="F60" s="46">
        <v>2</v>
      </c>
      <c r="G60" s="77">
        <f>E60*F60</f>
        <v>0</v>
      </c>
      <c r="H60" s="46"/>
      <c r="I60" s="46"/>
      <c r="J60" s="46"/>
      <c r="K60" s="46">
        <v>3</v>
      </c>
      <c r="L60" s="77">
        <f>J60*K60</f>
        <v>0</v>
      </c>
      <c r="M60" s="43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3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3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44">
        <f>G63+L63</f>
        <v>0</v>
      </c>
    </row>
    <row r="65" spans="2:13">
      <c r="M65" s="14"/>
    </row>
    <row r="67" spans="2:13" ht="21">
      <c r="B67" s="93" t="s">
        <v>0</v>
      </c>
      <c r="C67" s="94"/>
      <c r="D67" s="94"/>
      <c r="E67" s="95"/>
    </row>
    <row r="68" spans="2:13" ht="21">
      <c r="B68" s="96" t="s">
        <v>1</v>
      </c>
      <c r="C68" s="97"/>
      <c r="D68" s="97"/>
      <c r="E68" s="98"/>
    </row>
    <row r="69" spans="2:13" ht="21">
      <c r="B69" s="96" t="s">
        <v>37</v>
      </c>
      <c r="C69" s="97"/>
      <c r="D69" s="97"/>
      <c r="E69" s="98"/>
    </row>
    <row r="70" spans="2:13" ht="21">
      <c r="B70" s="113" t="s">
        <v>44</v>
      </c>
      <c r="C70" s="97"/>
      <c r="D70" s="97"/>
      <c r="E70" s="98"/>
    </row>
    <row r="71" spans="2:13" ht="21" hidden="1">
      <c r="B71" s="99" t="s">
        <v>4</v>
      </c>
      <c r="C71" s="100"/>
      <c r="D71" s="100"/>
      <c r="E71" s="37">
        <v>114</v>
      </c>
    </row>
    <row r="72" spans="2:13" ht="21">
      <c r="B72" s="101" t="s">
        <v>5</v>
      </c>
      <c r="C72" s="102"/>
      <c r="D72" s="102"/>
      <c r="E72" s="37">
        <v>93</v>
      </c>
    </row>
    <row r="73" spans="2:13">
      <c r="B73" s="1"/>
      <c r="E73" s="91" t="s">
        <v>6</v>
      </c>
      <c r="F73" s="92"/>
      <c r="G73" s="92"/>
      <c r="H73" s="85" t="s">
        <v>36</v>
      </c>
      <c r="I73" s="85"/>
      <c r="J73" s="85"/>
      <c r="K73" s="85"/>
      <c r="L73" s="85"/>
      <c r="M73" s="43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3"/>
    </row>
    <row r="75" spans="2:13" ht="15.6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3"/>
    </row>
    <row r="76" spans="2:13" ht="15.6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3"/>
    </row>
    <row r="77" spans="2:13" ht="15.6">
      <c r="B77" s="1">
        <v>18.600000000000001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18.600000000000001</v>
      </c>
      <c r="I77" t="s">
        <v>16</v>
      </c>
      <c r="J77" s="13"/>
      <c r="K77">
        <v>1</v>
      </c>
      <c r="L77" s="18">
        <f t="shared" ref="L77:L82" si="7">H77*J77*K77</f>
        <v>0</v>
      </c>
      <c r="M77" s="43"/>
    </row>
    <row r="78" spans="2:13" ht="15.6">
      <c r="B78" s="1">
        <v>27.9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27.9</v>
      </c>
      <c r="I78" t="s">
        <v>16</v>
      </c>
      <c r="J78" s="13"/>
      <c r="K78">
        <v>1</v>
      </c>
      <c r="L78" s="18">
        <f t="shared" si="7"/>
        <v>0</v>
      </c>
      <c r="M78" s="43"/>
    </row>
    <row r="79" spans="2:13" ht="15.6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3"/>
    </row>
    <row r="80" spans="2:13" ht="15.6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3"/>
    </row>
    <row r="81" spans="1:13" ht="15.6">
      <c r="B81" s="1">
        <v>18.600000000000001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18.600000000000001</v>
      </c>
      <c r="I81" t="s">
        <v>16</v>
      </c>
      <c r="J81" s="13"/>
      <c r="K81">
        <v>1</v>
      </c>
      <c r="L81" s="18">
        <f t="shared" si="7"/>
        <v>0</v>
      </c>
      <c r="M81" s="43"/>
    </row>
    <row r="82" spans="1:13" ht="15.6">
      <c r="B82" s="1">
        <v>27.9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27.9</v>
      </c>
      <c r="I82" t="s">
        <v>14</v>
      </c>
      <c r="J82" s="13"/>
      <c r="K82">
        <v>1</v>
      </c>
      <c r="L82" s="18">
        <f t="shared" si="7"/>
        <v>0</v>
      </c>
      <c r="M82" s="43"/>
    </row>
    <row r="83" spans="1:13">
      <c r="B83" s="1"/>
      <c r="E83" s="14"/>
      <c r="G83" s="14"/>
      <c r="H83" s="1"/>
      <c r="J83" s="14"/>
      <c r="L83" s="19"/>
      <c r="M83" s="43"/>
    </row>
    <row r="84" spans="1:13">
      <c r="A84" t="s">
        <v>24</v>
      </c>
      <c r="B84" s="3">
        <v>93</v>
      </c>
      <c r="C84" s="4" t="s">
        <v>14</v>
      </c>
      <c r="D84" s="4"/>
      <c r="E84" s="4"/>
      <c r="F84" s="4"/>
      <c r="G84" s="15">
        <f>SUM(G75:G83)</f>
        <v>0</v>
      </c>
      <c r="H84" s="3">
        <v>93</v>
      </c>
      <c r="I84" s="4" t="s">
        <v>14</v>
      </c>
      <c r="J84" s="4"/>
      <c r="K84" s="4"/>
      <c r="L84" s="18">
        <f>SUM(L75:L83)</f>
        <v>0</v>
      </c>
      <c r="M84" s="43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3"/>
    </row>
    <row r="86" spans="1:13">
      <c r="B86" s="22">
        <v>23.25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23.25</v>
      </c>
      <c r="I86" s="25" t="s">
        <v>14</v>
      </c>
      <c r="J86" s="24"/>
      <c r="K86" s="25">
        <v>2</v>
      </c>
      <c r="L86" s="26">
        <f>H86*J86*K86</f>
        <v>0</v>
      </c>
      <c r="M86" s="43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3"/>
    </row>
    <row r="88" spans="1:13" ht="15.6">
      <c r="B88" s="27">
        <v>6.9749999999999996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3.72</v>
      </c>
      <c r="I88" s="25" t="s">
        <v>14</v>
      </c>
      <c r="J88" s="28"/>
      <c r="K88" s="25">
        <v>1</v>
      </c>
      <c r="L88" s="26">
        <f t="shared" si="8"/>
        <v>0</v>
      </c>
      <c r="M88" s="43"/>
    </row>
    <row r="89" spans="1:13" ht="15.6">
      <c r="B89" s="27">
        <v>6.9749999999999996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3.72</v>
      </c>
      <c r="I89" s="25" t="s">
        <v>14</v>
      </c>
      <c r="J89" s="28"/>
      <c r="K89" s="25">
        <v>1</v>
      </c>
      <c r="L89" s="26">
        <f t="shared" si="8"/>
        <v>0</v>
      </c>
      <c r="M89" s="43"/>
    </row>
    <row r="90" spans="1:13" ht="15.6">
      <c r="B90" s="27">
        <v>4.6500000000000004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2.79</v>
      </c>
      <c r="I90" s="25" t="s">
        <v>14</v>
      </c>
      <c r="J90" s="28"/>
      <c r="K90" s="25">
        <v>1</v>
      </c>
      <c r="L90" s="26">
        <f t="shared" si="8"/>
        <v>0</v>
      </c>
      <c r="M90" s="43"/>
    </row>
    <row r="91" spans="1:13" ht="15.6">
      <c r="B91" s="27">
        <v>2.79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2.79</v>
      </c>
      <c r="I91" s="25" t="s">
        <v>14</v>
      </c>
      <c r="J91" s="28"/>
      <c r="K91" s="25">
        <v>1</v>
      </c>
      <c r="L91" s="26">
        <f t="shared" si="8"/>
        <v>0</v>
      </c>
      <c r="M91" s="43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3"/>
    </row>
    <row r="93" spans="1:13">
      <c r="A93" s="21"/>
      <c r="B93" s="45" t="s">
        <v>33</v>
      </c>
      <c r="C93" s="41"/>
      <c r="D93" s="41" t="s">
        <v>34</v>
      </c>
      <c r="E93" s="46"/>
      <c r="F93" s="46">
        <v>2</v>
      </c>
      <c r="G93" s="77">
        <f>E93*F93</f>
        <v>0</v>
      </c>
      <c r="H93" s="46"/>
      <c r="I93" s="46"/>
      <c r="J93" s="46"/>
      <c r="K93" s="46">
        <v>3</v>
      </c>
      <c r="L93" s="77">
        <f>J93*K93</f>
        <v>0</v>
      </c>
      <c r="M93" s="43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3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3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44">
        <f>G96+L96</f>
        <v>0</v>
      </c>
    </row>
    <row r="99" spans="13:13">
      <c r="M99" s="42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3"/>
  <sheetViews>
    <sheetView workbookViewId="0">
      <selection activeCell="D4" sqref="D4"/>
    </sheetView>
  </sheetViews>
  <sheetFormatPr defaultRowHeight="14.4"/>
  <cols>
    <col min="2" max="2" width="36.109375" customWidth="1"/>
    <col min="3" max="3" width="22.33203125" customWidth="1"/>
    <col min="4" max="4" width="18.5546875" customWidth="1"/>
    <col min="5" max="5" width="12.5546875" customWidth="1"/>
    <col min="6" max="6" width="11.88671875" customWidth="1"/>
    <col min="7" max="7" width="15.88671875" bestFit="1" customWidth="1"/>
  </cols>
  <sheetData>
    <row r="1" spans="2:7">
      <c r="B1" s="116" t="s">
        <v>45</v>
      </c>
      <c r="C1" s="116"/>
      <c r="D1" s="116"/>
      <c r="E1" s="116"/>
      <c r="F1" s="116"/>
      <c r="G1" s="116"/>
    </row>
    <row r="2" spans="2:7">
      <c r="B2" s="60" t="s">
        <v>10</v>
      </c>
      <c r="C2" s="60" t="s">
        <v>46</v>
      </c>
      <c r="D2" s="60" t="s">
        <v>47</v>
      </c>
      <c r="E2" s="60" t="s">
        <v>9</v>
      </c>
      <c r="F2" s="41"/>
    </row>
    <row r="3" spans="2:7" ht="15.6">
      <c r="B3" s="61" t="s">
        <v>48</v>
      </c>
      <c r="C3" s="61"/>
      <c r="D3" s="61"/>
      <c r="E3" s="61"/>
      <c r="F3" s="62" t="s">
        <v>49</v>
      </c>
      <c r="G3" s="43" t="s">
        <v>50</v>
      </c>
    </row>
    <row r="4" spans="2:7" ht="15.6">
      <c r="B4" s="63" t="s">
        <v>51</v>
      </c>
      <c r="C4" s="63">
        <v>1</v>
      </c>
      <c r="D4" s="63">
        <v>12</v>
      </c>
      <c r="E4" s="63" t="s">
        <v>52</v>
      </c>
      <c r="F4" s="64"/>
      <c r="G4" s="65">
        <f>C4*F4*D4</f>
        <v>0</v>
      </c>
    </row>
    <row r="5" spans="2:7" ht="15.6">
      <c r="B5" s="63" t="s">
        <v>53</v>
      </c>
      <c r="C5" s="63"/>
      <c r="D5" s="63"/>
      <c r="E5" s="63" t="s">
        <v>16</v>
      </c>
      <c r="F5" s="64"/>
      <c r="G5" s="65"/>
    </row>
    <row r="6" spans="2:7" ht="15.6">
      <c r="B6" s="61" t="s">
        <v>54</v>
      </c>
      <c r="C6" s="61"/>
      <c r="D6" s="61"/>
      <c r="E6" s="61"/>
      <c r="F6" s="62"/>
      <c r="G6" s="65"/>
    </row>
    <row r="7" spans="2:7" ht="15.6">
      <c r="B7" s="63" t="s">
        <v>51</v>
      </c>
      <c r="C7" s="63">
        <v>1</v>
      </c>
      <c r="D7" s="63">
        <v>12</v>
      </c>
      <c r="E7" s="63" t="s">
        <v>52</v>
      </c>
      <c r="F7" s="64"/>
      <c r="G7" s="65">
        <f>C7*F7*D7</f>
        <v>0</v>
      </c>
    </row>
    <row r="8" spans="2:7" ht="15.6">
      <c r="B8" s="66" t="s">
        <v>55</v>
      </c>
      <c r="C8" s="66"/>
      <c r="D8" s="66"/>
      <c r="E8" s="66"/>
      <c r="F8" s="64"/>
      <c r="G8" s="65"/>
    </row>
    <row r="9" spans="2:7" ht="15.6">
      <c r="B9" s="63" t="s">
        <v>51</v>
      </c>
      <c r="C9" s="63">
        <v>1</v>
      </c>
      <c r="D9" s="63">
        <v>12</v>
      </c>
      <c r="E9" s="63" t="s">
        <v>52</v>
      </c>
      <c r="F9" s="64"/>
      <c r="G9" s="65">
        <f>C9*F9*D9</f>
        <v>0</v>
      </c>
    </row>
    <row r="10" spans="2:7" ht="15.6">
      <c r="B10" s="63" t="s">
        <v>53</v>
      </c>
      <c r="C10" s="63"/>
      <c r="D10" s="63"/>
      <c r="E10" s="63" t="s">
        <v>16</v>
      </c>
      <c r="F10" s="64"/>
      <c r="G10" s="65"/>
    </row>
    <row r="11" spans="2:7" ht="15.6">
      <c r="B11" s="61" t="s">
        <v>56</v>
      </c>
      <c r="C11" s="61"/>
      <c r="D11" s="61"/>
      <c r="E11" s="61"/>
      <c r="F11" s="62"/>
      <c r="G11" s="65"/>
    </row>
    <row r="12" spans="2:7" ht="15.6">
      <c r="B12" s="63" t="s">
        <v>51</v>
      </c>
      <c r="C12" s="63">
        <v>3</v>
      </c>
      <c r="D12" s="63">
        <v>12</v>
      </c>
      <c r="E12" s="63" t="s">
        <v>52</v>
      </c>
      <c r="F12" s="64"/>
      <c r="G12" s="65">
        <f>C12*F12*D12</f>
        <v>0</v>
      </c>
    </row>
    <row r="13" spans="2:7" ht="15.6">
      <c r="B13" s="63" t="s">
        <v>53</v>
      </c>
      <c r="C13" s="63"/>
      <c r="D13" s="63"/>
      <c r="E13" s="63" t="s">
        <v>16</v>
      </c>
      <c r="F13" s="64"/>
      <c r="G13" s="65"/>
    </row>
    <row r="14" spans="2:7" ht="15.6">
      <c r="B14" s="61" t="s">
        <v>57</v>
      </c>
      <c r="C14" s="61"/>
      <c r="D14" s="61"/>
      <c r="E14" s="61"/>
      <c r="F14" s="62"/>
      <c r="G14" s="65"/>
    </row>
    <row r="15" spans="2:7" ht="15.6">
      <c r="B15" s="63" t="s">
        <v>58</v>
      </c>
      <c r="C15" s="63">
        <v>1</v>
      </c>
      <c r="D15" s="63">
        <v>12</v>
      </c>
      <c r="E15" s="63" t="s">
        <v>59</v>
      </c>
      <c r="F15" s="64"/>
      <c r="G15" s="65">
        <f>C15*F15*D15</f>
        <v>0</v>
      </c>
    </row>
    <row r="16" spans="2:7" ht="57.6">
      <c r="B16" s="67" t="s">
        <v>60</v>
      </c>
      <c r="C16" s="67"/>
      <c r="D16" s="67"/>
      <c r="E16" s="68" t="s">
        <v>61</v>
      </c>
      <c r="F16" s="69"/>
      <c r="G16" s="65"/>
    </row>
    <row r="17" spans="2:7">
      <c r="B17" s="70" t="s">
        <v>62</v>
      </c>
      <c r="C17" s="70" t="s">
        <v>33</v>
      </c>
      <c r="D17" s="63">
        <v>12</v>
      </c>
      <c r="E17" s="70"/>
      <c r="F17" s="71"/>
      <c r="G17" s="65">
        <f>D17*F17</f>
        <v>0</v>
      </c>
    </row>
    <row r="18" spans="2:7">
      <c r="B18" s="43"/>
      <c r="C18" s="43"/>
      <c r="D18" s="43"/>
      <c r="E18" s="43"/>
      <c r="F18" s="72"/>
      <c r="G18" s="65"/>
    </row>
    <row r="19" spans="2:7">
      <c r="B19" s="43"/>
      <c r="C19" s="70"/>
      <c r="D19" s="70"/>
      <c r="E19" s="43"/>
      <c r="F19" s="43"/>
      <c r="G19" s="65"/>
    </row>
    <row r="20" spans="2:7">
      <c r="B20" s="43" t="s">
        <v>63</v>
      </c>
      <c r="C20" s="70" t="s">
        <v>33</v>
      </c>
      <c r="D20" s="63">
        <v>12</v>
      </c>
      <c r="E20" s="43"/>
      <c r="F20" s="43"/>
      <c r="G20" s="65">
        <f t="shared" ref="G20:G21" si="0">D20*F20</f>
        <v>0</v>
      </c>
    </row>
    <row r="21" spans="2:7">
      <c r="B21" s="43" t="s">
        <v>64</v>
      </c>
      <c r="C21" s="70" t="s">
        <v>33</v>
      </c>
      <c r="D21" s="63">
        <v>12</v>
      </c>
      <c r="E21" s="43"/>
      <c r="F21" s="43"/>
      <c r="G21" s="65">
        <f t="shared" si="0"/>
        <v>0</v>
      </c>
    </row>
    <row r="22" spans="2:7">
      <c r="B22" s="43" t="s">
        <v>65</v>
      </c>
      <c r="C22" s="43" t="s">
        <v>33</v>
      </c>
      <c r="D22" s="63">
        <v>12</v>
      </c>
      <c r="E22" s="43"/>
      <c r="F22" s="43"/>
      <c r="G22" s="65">
        <f>D22*F22</f>
        <v>0</v>
      </c>
    </row>
    <row r="23" spans="2:7">
      <c r="G23" s="65">
        <f>SUM(G4:G22)</f>
        <v>0</v>
      </c>
    </row>
    <row r="26" spans="2:7">
      <c r="B26" s="117" t="s">
        <v>66</v>
      </c>
      <c r="C26" s="117"/>
      <c r="D26" s="117"/>
      <c r="E26" s="117"/>
      <c r="F26" s="117"/>
      <c r="G26" s="117"/>
    </row>
    <row r="27" spans="2:7">
      <c r="B27" s="60" t="s">
        <v>10</v>
      </c>
      <c r="C27" s="60" t="s">
        <v>46</v>
      </c>
      <c r="D27" s="60" t="s">
        <v>47</v>
      </c>
      <c r="E27" s="60" t="s">
        <v>9</v>
      </c>
      <c r="F27" s="41"/>
    </row>
    <row r="28" spans="2:7" ht="15.6">
      <c r="B28" s="61" t="s">
        <v>48</v>
      </c>
      <c r="C28" s="61"/>
      <c r="D28" s="61"/>
      <c r="E28" s="61"/>
      <c r="F28" s="62" t="s">
        <v>49</v>
      </c>
      <c r="G28" s="43" t="s">
        <v>50</v>
      </c>
    </row>
    <row r="29" spans="2:7" ht="15.6">
      <c r="B29" s="63" t="s">
        <v>51</v>
      </c>
      <c r="C29" s="63">
        <v>1</v>
      </c>
      <c r="D29" s="63">
        <v>12</v>
      </c>
      <c r="E29" s="63" t="s">
        <v>52</v>
      </c>
      <c r="F29" s="64"/>
      <c r="G29" s="65">
        <f>C29*F29*D29</f>
        <v>0</v>
      </c>
    </row>
    <row r="30" spans="2:7" ht="15.6">
      <c r="B30" s="63" t="s">
        <v>53</v>
      </c>
      <c r="C30" s="63"/>
      <c r="D30" s="63"/>
      <c r="E30" s="63" t="s">
        <v>16</v>
      </c>
      <c r="F30" s="64"/>
      <c r="G30" s="65"/>
    </row>
    <row r="31" spans="2:7" ht="15.6">
      <c r="B31" s="61" t="s">
        <v>54</v>
      </c>
      <c r="C31" s="61"/>
      <c r="D31" s="61"/>
      <c r="E31" s="61"/>
      <c r="F31" s="62"/>
      <c r="G31" s="65"/>
    </row>
    <row r="32" spans="2:7" ht="15.6">
      <c r="B32" s="63" t="s">
        <v>51</v>
      </c>
      <c r="C32" s="63">
        <v>1</v>
      </c>
      <c r="D32" s="63">
        <v>12</v>
      </c>
      <c r="E32" s="63" t="s">
        <v>52</v>
      </c>
      <c r="F32" s="64"/>
      <c r="G32" s="65">
        <f>C32*F32*D32</f>
        <v>0</v>
      </c>
    </row>
    <row r="33" spans="2:7" ht="15.6">
      <c r="B33" s="66" t="s">
        <v>55</v>
      </c>
      <c r="C33" s="66"/>
      <c r="D33" s="66"/>
      <c r="E33" s="66"/>
      <c r="F33" s="64"/>
      <c r="G33" s="65"/>
    </row>
    <row r="34" spans="2:7" ht="15.6">
      <c r="B34" s="63" t="s">
        <v>51</v>
      </c>
      <c r="C34" s="63">
        <v>1</v>
      </c>
      <c r="D34" s="63">
        <v>12</v>
      </c>
      <c r="E34" s="63" t="s">
        <v>52</v>
      </c>
      <c r="F34" s="64"/>
      <c r="G34" s="65">
        <f>C34*F34*D34</f>
        <v>0</v>
      </c>
    </row>
    <row r="35" spans="2:7" ht="15.6">
      <c r="B35" s="63" t="s">
        <v>53</v>
      </c>
      <c r="C35" s="63"/>
      <c r="D35" s="63"/>
      <c r="E35" s="63" t="s">
        <v>16</v>
      </c>
      <c r="F35" s="64"/>
      <c r="G35" s="65"/>
    </row>
    <row r="36" spans="2:7" ht="15.6">
      <c r="B36" s="61" t="s">
        <v>56</v>
      </c>
      <c r="C36" s="61"/>
      <c r="D36" s="61"/>
      <c r="E36" s="61"/>
      <c r="F36" s="62"/>
      <c r="G36" s="65"/>
    </row>
    <row r="37" spans="2:7" ht="15.6">
      <c r="B37" s="63" t="s">
        <v>51</v>
      </c>
      <c r="C37" s="63">
        <v>3</v>
      </c>
      <c r="D37" s="63">
        <v>12</v>
      </c>
      <c r="E37" s="63" t="s">
        <v>52</v>
      </c>
      <c r="F37" s="64"/>
      <c r="G37" s="65">
        <f>C37*F37*D37</f>
        <v>0</v>
      </c>
    </row>
    <row r="38" spans="2:7" ht="15.6">
      <c r="B38" s="63" t="s">
        <v>53</v>
      </c>
      <c r="C38" s="63"/>
      <c r="D38" s="63"/>
      <c r="E38" s="63" t="s">
        <v>16</v>
      </c>
      <c r="F38" s="64"/>
      <c r="G38" s="65"/>
    </row>
    <row r="39" spans="2:7" ht="15.6">
      <c r="B39" s="61" t="s">
        <v>57</v>
      </c>
      <c r="C39" s="61"/>
      <c r="D39" s="61"/>
      <c r="E39" s="61"/>
      <c r="F39" s="62"/>
      <c r="G39" s="65"/>
    </row>
    <row r="40" spans="2:7" ht="15.6">
      <c r="B40" s="63" t="s">
        <v>58</v>
      </c>
      <c r="C40" s="63">
        <v>1</v>
      </c>
      <c r="D40" s="63">
        <v>12</v>
      </c>
      <c r="E40" s="63" t="s">
        <v>59</v>
      </c>
      <c r="F40" s="64"/>
      <c r="G40" s="65">
        <f t="shared" ref="G40" si="1">C40*F40*D40</f>
        <v>0</v>
      </c>
    </row>
    <row r="41" spans="2:7" ht="57.6">
      <c r="B41" s="67" t="s">
        <v>60</v>
      </c>
      <c r="C41" s="67"/>
      <c r="D41" s="67"/>
      <c r="E41" s="68" t="s">
        <v>61</v>
      </c>
      <c r="F41" s="69"/>
      <c r="G41" s="65"/>
    </row>
    <row r="42" spans="2:7">
      <c r="B42" s="70" t="s">
        <v>62</v>
      </c>
      <c r="C42" s="70" t="s">
        <v>33</v>
      </c>
      <c r="D42" s="63">
        <v>12</v>
      </c>
      <c r="E42" s="70"/>
      <c r="F42" s="71"/>
      <c r="G42" s="65">
        <f>D42*F42</f>
        <v>0</v>
      </c>
    </row>
    <row r="43" spans="2:7">
      <c r="B43" s="43"/>
      <c r="C43" s="43"/>
      <c r="D43" s="43"/>
      <c r="E43" s="43"/>
      <c r="F43" s="72"/>
      <c r="G43" s="65"/>
    </row>
    <row r="44" spans="2:7">
      <c r="B44" s="43"/>
      <c r="C44" s="70"/>
      <c r="D44" s="70"/>
      <c r="E44" s="43"/>
      <c r="F44" s="43"/>
      <c r="G44" s="65"/>
    </row>
    <row r="45" spans="2:7">
      <c r="B45" s="43" t="s">
        <v>63</v>
      </c>
      <c r="C45" s="70" t="s">
        <v>33</v>
      </c>
      <c r="D45" s="63">
        <v>12</v>
      </c>
      <c r="E45" s="43"/>
      <c r="F45" s="43"/>
      <c r="G45" s="65">
        <f t="shared" ref="G45:G46" si="2">D45*F45</f>
        <v>0</v>
      </c>
    </row>
    <row r="46" spans="2:7">
      <c r="B46" s="43" t="s">
        <v>64</v>
      </c>
      <c r="C46" s="70" t="s">
        <v>33</v>
      </c>
      <c r="D46" s="63">
        <v>12</v>
      </c>
      <c r="E46" s="43"/>
      <c r="F46" s="43"/>
      <c r="G46" s="65">
        <f t="shared" si="2"/>
        <v>0</v>
      </c>
    </row>
    <row r="47" spans="2:7">
      <c r="B47" s="43" t="s">
        <v>65</v>
      </c>
      <c r="C47" s="43" t="s">
        <v>33</v>
      </c>
      <c r="D47" s="63">
        <v>12</v>
      </c>
      <c r="E47" s="43"/>
      <c r="F47" s="43"/>
      <c r="G47" s="65">
        <f>D47*F47</f>
        <v>0</v>
      </c>
    </row>
    <row r="48" spans="2:7">
      <c r="G48" s="65">
        <f>SUM(G29:G47)</f>
        <v>0</v>
      </c>
    </row>
    <row r="49" spans="2:7">
      <c r="G49" s="42"/>
    </row>
    <row r="50" spans="2:7">
      <c r="G50" s="42"/>
    </row>
    <row r="51" spans="2:7">
      <c r="B51" s="118" t="s">
        <v>67</v>
      </c>
      <c r="C51" s="118"/>
      <c r="D51" s="118"/>
      <c r="E51" s="118"/>
      <c r="F51" s="118"/>
      <c r="G51" s="118"/>
    </row>
    <row r="52" spans="2:7">
      <c r="B52" s="60" t="s">
        <v>10</v>
      </c>
      <c r="C52" s="60" t="s">
        <v>46</v>
      </c>
      <c r="D52" s="60" t="s">
        <v>47</v>
      </c>
      <c r="E52" s="60" t="s">
        <v>9</v>
      </c>
      <c r="F52" s="41"/>
    </row>
    <row r="53" spans="2:7" ht="15.6">
      <c r="B53" s="61" t="s">
        <v>48</v>
      </c>
      <c r="C53" s="61"/>
      <c r="D53" s="61"/>
      <c r="E53" s="61"/>
      <c r="F53" s="62" t="s">
        <v>49</v>
      </c>
      <c r="G53" s="43" t="s">
        <v>50</v>
      </c>
    </row>
    <row r="54" spans="2:7" ht="15.6">
      <c r="B54" s="63" t="s">
        <v>51</v>
      </c>
      <c r="C54" s="63">
        <v>1</v>
      </c>
      <c r="D54" s="63">
        <v>12</v>
      </c>
      <c r="E54" s="63" t="s">
        <v>52</v>
      </c>
      <c r="F54" s="64"/>
      <c r="G54" s="65">
        <f>C54*F54*D54</f>
        <v>0</v>
      </c>
    </row>
    <row r="55" spans="2:7" ht="15.6">
      <c r="B55" s="63" t="s">
        <v>53</v>
      </c>
      <c r="C55" s="63"/>
      <c r="D55" s="63"/>
      <c r="E55" s="63" t="s">
        <v>16</v>
      </c>
      <c r="F55" s="64"/>
      <c r="G55" s="65"/>
    </row>
    <row r="56" spans="2:7" ht="15.6">
      <c r="B56" s="61" t="s">
        <v>54</v>
      </c>
      <c r="C56" s="61"/>
      <c r="D56" s="61"/>
      <c r="E56" s="61"/>
      <c r="F56" s="62"/>
      <c r="G56" s="65"/>
    </row>
    <row r="57" spans="2:7" ht="15.6">
      <c r="B57" s="63" t="s">
        <v>51</v>
      </c>
      <c r="C57" s="63">
        <v>1</v>
      </c>
      <c r="D57" s="63">
        <v>12</v>
      </c>
      <c r="E57" s="63" t="s">
        <v>52</v>
      </c>
      <c r="F57" s="64"/>
      <c r="G57" s="65">
        <f>C57*F57*D57</f>
        <v>0</v>
      </c>
    </row>
    <row r="58" spans="2:7" ht="15.6">
      <c r="B58" s="66" t="s">
        <v>55</v>
      </c>
      <c r="C58" s="66"/>
      <c r="D58" s="66"/>
      <c r="E58" s="66"/>
      <c r="F58" s="64"/>
      <c r="G58" s="65"/>
    </row>
    <row r="59" spans="2:7" ht="15.6">
      <c r="B59" s="63" t="s">
        <v>51</v>
      </c>
      <c r="C59" s="63">
        <v>1</v>
      </c>
      <c r="D59" s="63">
        <v>12</v>
      </c>
      <c r="E59" s="63" t="s">
        <v>52</v>
      </c>
      <c r="F59" s="64"/>
      <c r="G59" s="65">
        <f>C59*F59*D59</f>
        <v>0</v>
      </c>
    </row>
    <row r="60" spans="2:7" ht="15.6">
      <c r="B60" s="63" t="s">
        <v>53</v>
      </c>
      <c r="C60" s="63"/>
      <c r="D60" s="63"/>
      <c r="E60" s="63" t="s">
        <v>16</v>
      </c>
      <c r="F60" s="64"/>
      <c r="G60" s="65"/>
    </row>
    <row r="61" spans="2:7" ht="15.6">
      <c r="B61" s="61" t="s">
        <v>56</v>
      </c>
      <c r="C61" s="61"/>
      <c r="D61" s="61"/>
      <c r="E61" s="61"/>
      <c r="F61" s="62"/>
      <c r="G61" s="65"/>
    </row>
    <row r="62" spans="2:7" ht="15.6">
      <c r="B62" s="63" t="s">
        <v>51</v>
      </c>
      <c r="C62" s="63">
        <v>3</v>
      </c>
      <c r="D62" s="63">
        <v>12</v>
      </c>
      <c r="E62" s="63" t="s">
        <v>52</v>
      </c>
      <c r="F62" s="64"/>
      <c r="G62" s="65">
        <f>C62*F62*D62</f>
        <v>0</v>
      </c>
    </row>
    <row r="63" spans="2:7" ht="15.6">
      <c r="B63" s="63" t="s">
        <v>53</v>
      </c>
      <c r="C63" s="63"/>
      <c r="D63" s="63"/>
      <c r="E63" s="63" t="s">
        <v>16</v>
      </c>
      <c r="F63" s="64"/>
      <c r="G63" s="65"/>
    </row>
    <row r="64" spans="2:7" ht="15.6">
      <c r="B64" s="61" t="s">
        <v>57</v>
      </c>
      <c r="C64" s="61"/>
      <c r="D64" s="61"/>
      <c r="E64" s="61"/>
      <c r="F64" s="62"/>
      <c r="G64" s="65"/>
    </row>
    <row r="65" spans="2:7" ht="15.6">
      <c r="B65" s="63" t="s">
        <v>58</v>
      </c>
      <c r="C65" s="63">
        <v>1</v>
      </c>
      <c r="D65" s="63">
        <v>12</v>
      </c>
      <c r="E65" s="63" t="s">
        <v>59</v>
      </c>
      <c r="F65" s="64"/>
      <c r="G65" s="65">
        <f t="shared" ref="G65" si="3">C65*F65*D65</f>
        <v>0</v>
      </c>
    </row>
    <row r="66" spans="2:7" ht="57.6">
      <c r="B66" s="67" t="s">
        <v>60</v>
      </c>
      <c r="C66" s="67"/>
      <c r="D66" s="67"/>
      <c r="E66" s="68" t="s">
        <v>61</v>
      </c>
      <c r="F66" s="69"/>
      <c r="G66" s="65"/>
    </row>
    <row r="67" spans="2:7">
      <c r="B67" s="70" t="s">
        <v>62</v>
      </c>
      <c r="C67" s="70" t="s">
        <v>33</v>
      </c>
      <c r="D67" s="63">
        <v>12</v>
      </c>
      <c r="E67" s="70"/>
      <c r="F67" s="71"/>
      <c r="G67" s="65">
        <f>D67*F67</f>
        <v>0</v>
      </c>
    </row>
    <row r="68" spans="2:7">
      <c r="B68" s="43"/>
      <c r="C68" s="43"/>
      <c r="D68" s="43"/>
      <c r="E68" s="43"/>
      <c r="F68" s="72"/>
      <c r="G68" s="65"/>
    </row>
    <row r="69" spans="2:7">
      <c r="B69" s="43"/>
      <c r="C69" s="70"/>
      <c r="D69" s="70"/>
      <c r="E69" s="43"/>
      <c r="F69" s="43"/>
      <c r="G69" s="65"/>
    </row>
    <row r="70" spans="2:7">
      <c r="B70" s="43" t="s">
        <v>63</v>
      </c>
      <c r="C70" s="70" t="s">
        <v>33</v>
      </c>
      <c r="D70" s="63">
        <v>12</v>
      </c>
      <c r="E70" s="43"/>
      <c r="F70" s="43"/>
      <c r="G70" s="65">
        <f t="shared" ref="G70:G71" si="4">D70*F70</f>
        <v>0</v>
      </c>
    </row>
    <row r="71" spans="2:7">
      <c r="B71" s="43" t="s">
        <v>64</v>
      </c>
      <c r="C71" s="70" t="s">
        <v>33</v>
      </c>
      <c r="D71" s="63">
        <v>12</v>
      </c>
      <c r="E71" s="43"/>
      <c r="F71" s="43"/>
      <c r="G71" s="65">
        <f t="shared" si="4"/>
        <v>0</v>
      </c>
    </row>
    <row r="72" spans="2:7">
      <c r="B72" s="43" t="s">
        <v>65</v>
      </c>
      <c r="C72" s="43" t="s">
        <v>33</v>
      </c>
      <c r="D72" s="63">
        <v>12</v>
      </c>
      <c r="E72" s="43"/>
      <c r="F72" s="43"/>
      <c r="G72" s="65">
        <f>D72*F72</f>
        <v>0</v>
      </c>
    </row>
    <row r="73" spans="2:7">
      <c r="G73" s="65">
        <f>SUM(G54:G72)</f>
        <v>0</v>
      </c>
    </row>
  </sheetData>
  <sheetProtection sheet="1" objects="1" scenarios="1"/>
  <protectedRanges>
    <protectedRange sqref="F1:F1048576" name="Range1_1"/>
  </protectedRanges>
  <mergeCells count="3">
    <mergeCell ref="B1:G1"/>
    <mergeCell ref="B26:G26"/>
    <mergeCell ref="B51:G5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Props1.xml><?xml version="1.0" encoding="utf-8"?>
<ds:datastoreItem xmlns:ds="http://schemas.openxmlformats.org/officeDocument/2006/customXml" ds:itemID="{2F853DB0-10EF-4254-99A5-A8E0873BB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528992-233e-4985-b15d-8a26be64d846"/>
    <ds:schemaRef ds:uri="67c2f4cc-5cd3-46b1-b2fc-4d9389f1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9F9CC1-96A7-4CBD-A86F-94529D2334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39E425-F131-47F3-9538-7A90922F4BC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67c2f4cc-5cd3-46b1-b2fc-4d9389f13146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69528992-233e-4985-b15d-8a26be64d8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CARDIFF HALL 210</vt:lpstr>
      <vt:lpstr>CARDIFF HALL 310</vt:lpstr>
      <vt:lpstr>OCHO RIOS 310</vt:lpstr>
      <vt:lpstr>OCHO RIOS 410</vt:lpstr>
      <vt:lpstr>OCHO RIOS 510</vt:lpstr>
      <vt:lpstr>ROARING RIVER 210</vt:lpstr>
      <vt:lpstr>ROARING RIVER 310</vt:lpstr>
      <vt:lpstr>ROARING RIVER 410</vt:lpstr>
      <vt:lpstr>Transport </vt:lpstr>
      <vt:lpstr>TotalCost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Fredrica Whyte</cp:lastModifiedBy>
  <cp:revision/>
  <dcterms:created xsi:type="dcterms:W3CDTF">2024-11-04T19:03:27Z</dcterms:created>
  <dcterms:modified xsi:type="dcterms:W3CDTF">2024-12-30T15:26:24Z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