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East\"/>
    </mc:Choice>
  </mc:AlternateContent>
  <xr:revisionPtr revIDLastSave="159" documentId="11_A24091D07A6ECF9649FEC8B59DCCBE5FEC81A18C" xr6:coauthVersionLast="47" xr6:coauthVersionMax="47" xr10:uidLastSave="{47437B9E-C3B7-4D69-9908-B066D4F62515}"/>
  <bookViews>
    <workbookView xWindow="0" yWindow="0" windowWidth="19200" windowHeight="8130" firstSheet="1" activeTab="2" xr2:uid="{00000000-000D-0000-FFFF-FFFF00000000}"/>
  </bookViews>
  <sheets>
    <sheet name="PORT ANTONIO 310" sheetId="13" r:id="rId1"/>
    <sheet name="PORT ANTONIO 410" sheetId="14" r:id="rId2"/>
    <sheet name="Transport " sheetId="15" r:id="rId3"/>
    <sheet name="TotalCost" sheetId="1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4" l="1"/>
  <c r="L61" i="14"/>
  <c r="G61" i="14"/>
  <c r="G94" i="14"/>
  <c r="L94" i="14"/>
  <c r="G90" i="14"/>
  <c r="L94" i="13"/>
  <c r="G28" i="13"/>
  <c r="L61" i="13"/>
  <c r="G65" i="15"/>
  <c r="G62" i="15"/>
  <c r="G59" i="15"/>
  <c r="G57" i="15"/>
  <c r="G54" i="15"/>
  <c r="G73" i="15" s="1"/>
  <c r="G40" i="15"/>
  <c r="G37" i="15"/>
  <c r="G34" i="15"/>
  <c r="G32" i="15"/>
  <c r="G29" i="15"/>
  <c r="G48" i="15" s="1"/>
  <c r="G15" i="15"/>
  <c r="G12" i="15"/>
  <c r="G9" i="15"/>
  <c r="G7" i="15"/>
  <c r="G4" i="15"/>
  <c r="G23" i="15" s="1"/>
  <c r="L91" i="14"/>
  <c r="G91" i="14"/>
  <c r="L90" i="14"/>
  <c r="L89" i="14"/>
  <c r="G89" i="14"/>
  <c r="L88" i="14"/>
  <c r="G88" i="14"/>
  <c r="L87" i="14"/>
  <c r="G87" i="14"/>
  <c r="L86" i="14"/>
  <c r="G86" i="14"/>
  <c r="L82" i="14"/>
  <c r="G82" i="14"/>
  <c r="L81" i="14"/>
  <c r="G81" i="14"/>
  <c r="L80" i="14"/>
  <c r="G80" i="14"/>
  <c r="L79" i="14"/>
  <c r="G79" i="14"/>
  <c r="L78" i="14"/>
  <c r="G78" i="14"/>
  <c r="L77" i="14"/>
  <c r="G77" i="14"/>
  <c r="L76" i="14"/>
  <c r="G76" i="14"/>
  <c r="L58" i="14"/>
  <c r="G58" i="14"/>
  <c r="L57" i="14"/>
  <c r="G57" i="14"/>
  <c r="L56" i="14"/>
  <c r="G56" i="14"/>
  <c r="L55" i="14"/>
  <c r="G55" i="14"/>
  <c r="L54" i="14"/>
  <c r="G54" i="14"/>
  <c r="L53" i="14"/>
  <c r="G53" i="14"/>
  <c r="L49" i="14"/>
  <c r="G49" i="14"/>
  <c r="L48" i="14"/>
  <c r="G48" i="14"/>
  <c r="L47" i="14"/>
  <c r="G47" i="14"/>
  <c r="L46" i="14"/>
  <c r="G46" i="14"/>
  <c r="L45" i="14"/>
  <c r="G45" i="14"/>
  <c r="L44" i="14"/>
  <c r="G44" i="14"/>
  <c r="L43" i="14"/>
  <c r="G43" i="14"/>
  <c r="G25" i="14"/>
  <c r="G24" i="14"/>
  <c r="G23" i="14"/>
  <c r="G22" i="14"/>
  <c r="G21" i="14"/>
  <c r="G20" i="14"/>
  <c r="G16" i="14"/>
  <c r="G15" i="14"/>
  <c r="G14" i="14"/>
  <c r="G13" i="14"/>
  <c r="G12" i="14"/>
  <c r="G11" i="14"/>
  <c r="G10" i="14"/>
  <c r="L91" i="13"/>
  <c r="G91" i="13"/>
  <c r="L90" i="13"/>
  <c r="G90" i="13"/>
  <c r="L89" i="13"/>
  <c r="G89" i="13"/>
  <c r="L88" i="13"/>
  <c r="G88" i="13"/>
  <c r="L87" i="13"/>
  <c r="G87" i="13"/>
  <c r="L86" i="13"/>
  <c r="G86" i="13"/>
  <c r="G94" i="13" s="1"/>
  <c r="L82" i="13"/>
  <c r="G82" i="13"/>
  <c r="L81" i="13"/>
  <c r="G81" i="13"/>
  <c r="L80" i="13"/>
  <c r="G80" i="13"/>
  <c r="L79" i="13"/>
  <c r="G79" i="13"/>
  <c r="L78" i="13"/>
  <c r="G78" i="13"/>
  <c r="L77" i="13"/>
  <c r="G77" i="13"/>
  <c r="L76" i="13"/>
  <c r="G76" i="13"/>
  <c r="L58" i="13"/>
  <c r="G58" i="13"/>
  <c r="L57" i="13"/>
  <c r="G57" i="13"/>
  <c r="L56" i="13"/>
  <c r="G56" i="13"/>
  <c r="L55" i="13"/>
  <c r="G55" i="13"/>
  <c r="L54" i="13"/>
  <c r="G54" i="13"/>
  <c r="L53" i="13"/>
  <c r="G53" i="13"/>
  <c r="G61" i="13" s="1"/>
  <c r="L49" i="13"/>
  <c r="G49" i="13"/>
  <c r="L48" i="13"/>
  <c r="G48" i="13"/>
  <c r="L47" i="13"/>
  <c r="G47" i="13"/>
  <c r="L46" i="13"/>
  <c r="G46" i="13"/>
  <c r="L45" i="13"/>
  <c r="G45" i="13"/>
  <c r="L44" i="13"/>
  <c r="G44" i="13"/>
  <c r="L43" i="13"/>
  <c r="G43" i="13"/>
  <c r="G25" i="13"/>
  <c r="G24" i="13"/>
  <c r="G23" i="13"/>
  <c r="G22" i="13"/>
  <c r="G21" i="13"/>
  <c r="G20" i="13"/>
  <c r="G16" i="13"/>
  <c r="G15" i="13"/>
  <c r="G14" i="13"/>
  <c r="G13" i="13"/>
  <c r="G12" i="13"/>
  <c r="G11" i="13"/>
  <c r="G10" i="13"/>
  <c r="G9" i="14" l="1"/>
  <c r="G18" i="14" s="1"/>
  <c r="G30" i="14" s="1"/>
  <c r="G42" i="14"/>
  <c r="G51" i="14" s="1"/>
  <c r="G63" i="14" s="1"/>
  <c r="L42" i="14"/>
  <c r="L51" i="14" s="1"/>
  <c r="L63" i="14" s="1"/>
  <c r="G75" i="14"/>
  <c r="G84" i="14" s="1"/>
  <c r="G96" i="14" s="1"/>
  <c r="L75" i="14"/>
  <c r="L84" i="14" s="1"/>
  <c r="L96" i="14"/>
  <c r="G9" i="13"/>
  <c r="G18" i="13" s="1"/>
  <c r="G30" i="13" s="1"/>
  <c r="G42" i="13"/>
  <c r="G51" i="13" s="1"/>
  <c r="G63" i="13" s="1"/>
  <c r="L42" i="13"/>
  <c r="L51" i="13" s="1"/>
  <c r="L63" i="13" s="1"/>
  <c r="G75" i="13"/>
  <c r="G84" i="13" s="1"/>
  <c r="G96" i="13" s="1"/>
  <c r="L75" i="13"/>
  <c r="L84" i="13" s="1"/>
  <c r="L96" i="13"/>
  <c r="M96" i="14" l="1"/>
  <c r="M63" i="14"/>
  <c r="M30" i="14"/>
  <c r="M96" i="13"/>
  <c r="D6" i="16" s="1"/>
  <c r="M63" i="13"/>
  <c r="D5" i="16" s="1"/>
  <c r="M30" i="13"/>
  <c r="D4" i="16" s="1"/>
  <c r="D7" i="16" s="1"/>
</calcChain>
</file>

<file path=xl/sharedStrings.xml><?xml version="1.0" encoding="utf-8"?>
<sst xmlns="http://schemas.openxmlformats.org/spreadsheetml/2006/main" count="496" uniqueCount="72">
  <si>
    <t>REGION EAST WORK PACKAGE 2</t>
  </si>
  <si>
    <t>PARISH : PORTLAND</t>
  </si>
  <si>
    <t>YEAR: 2025</t>
  </si>
  <si>
    <t>FEEDER: PORT ANTONIO 310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</si>
  <si>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</si>
  <si>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</si>
  <si>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</si>
  <si>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</si>
  <si>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</si>
  <si>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</si>
  <si>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</si>
  <si>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</si>
  <si>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</si>
  <si>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</si>
  <si>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</si>
  <si>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</si>
  <si>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</si>
  <si>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</si>
  <si>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</si>
  <si>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</si>
  <si>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</si>
  <si>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</si>
  <si>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</si>
  <si>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</si>
  <si>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</si>
  <si>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</si>
  <si>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</si>
  <si>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</si>
  <si>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</si>
  <si>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</si>
  <si>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</si>
  <si>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</si>
  <si>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</si>
  <si>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</si>
  <si>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</si>
  <si>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</si>
  <si>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</si>
  <si>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</si>
  <si>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PORT ANTONIO 410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</si>
  <si>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</si>
  <si>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</si>
  <si>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</si>
  <si>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</si>
  <si>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</si>
  <si>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</si>
  <si>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</si>
  <si>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</si>
  <si>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</si>
  <si>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</si>
  <si>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</si>
  <si>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</si>
  <si>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</si>
  <si>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</si>
  <si>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</si>
  <si>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</si>
  <si>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</si>
  <si>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</si>
  <si>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</si>
  <si>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</si>
  <si>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</si>
  <si>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</si>
  <si>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</si>
  <si>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</si>
  <si>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</si>
  <si>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</si>
  <si>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</si>
  <si>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</si>
  <si>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East</t>
  </si>
  <si>
    <t>Portland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</si>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</sst>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165" fontId="8" fillId="0" borderId="2" xfId="1" applyNumberFormat="1" applyFont="1" applyFill="1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0" fillId="0" borderId="31" xfId="0" applyBorder="1"/>
    <xf numFmtId="0" fontId="3" fillId="4" borderId="11" xfId="0" applyFont="1" applyFill="1" applyBorder="1"/>
    <xf numFmtId="165" fontId="8" fillId="0" borderId="32" xfId="1" applyNumberFormat="1" applyFont="1" applyBorder="1"/>
    <xf numFmtId="165" fontId="8" fillId="0" borderId="32" xfId="0" applyNumberFormat="1" applyFont="1" applyBorder="1"/>
    <xf numFmtId="165" fontId="0" fillId="0" borderId="31" xfId="0" applyNumberFormat="1" applyBorder="1"/>
    <xf numFmtId="166" fontId="0" fillId="0" borderId="0" xfId="0" applyNumberFormat="1"/>
    <xf numFmtId="165" fontId="9" fillId="0" borderId="2" xfId="0" applyNumberFormat="1" applyFont="1" applyBorder="1" applyAlignment="1">
      <alignment horizontal="center"/>
    </xf>
    <xf numFmtId="0" fontId="17" fillId="0" borderId="20" xfId="0" applyFont="1" applyBorder="1"/>
    <xf numFmtId="165" fontId="17" fillId="0" borderId="33" xfId="0" applyNumberFormat="1" applyFont="1" applyBorder="1"/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6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16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0320-7C44-4BC6-A56B-6A7534C2CBE3}">
  <dimension ref="A1:M96"/>
  <sheetViews>
    <sheetView topLeftCell="A37" zoomScale="99" workbookViewId="0">
      <selection activeCell="L94" sqref="L94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77" t="s">
        <v>0</v>
      </c>
      <c r="C1" s="78"/>
      <c r="D1" s="78"/>
      <c r="E1" s="79"/>
    </row>
    <row r="2" spans="2:13" ht="21">
      <c r="B2" s="80" t="s">
        <v>1</v>
      </c>
      <c r="C2" s="81"/>
      <c r="D2" s="81"/>
      <c r="E2" s="82"/>
    </row>
    <row r="3" spans="2:13" ht="21">
      <c r="B3" s="80" t="s">
        <v>2</v>
      </c>
      <c r="C3" s="81"/>
      <c r="D3" s="81"/>
      <c r="E3" s="82"/>
    </row>
    <row r="4" spans="2:13" ht="21">
      <c r="B4" s="80" t="s">
        <v>3</v>
      </c>
      <c r="C4" s="81"/>
      <c r="D4" s="81"/>
      <c r="E4" s="82"/>
    </row>
    <row r="5" spans="2:13" ht="21.6" hidden="1" customHeight="1">
      <c r="B5" s="83" t="s">
        <v>4</v>
      </c>
      <c r="C5" s="84"/>
      <c r="D5" s="84"/>
      <c r="E5" s="9">
        <v>132</v>
      </c>
    </row>
    <row r="6" spans="2:13" ht="21.6" customHeight="1">
      <c r="B6" s="75" t="s">
        <v>5</v>
      </c>
      <c r="C6" s="76"/>
      <c r="D6" s="76"/>
      <c r="E6" s="9">
        <v>112</v>
      </c>
    </row>
    <row r="7" spans="2:13">
      <c r="B7" s="1"/>
      <c r="E7" s="73" t="s">
        <v>6</v>
      </c>
      <c r="F7" s="74"/>
      <c r="G7" s="74"/>
      <c r="H7" s="47"/>
      <c r="I7" s="47"/>
      <c r="J7" s="47"/>
      <c r="K7" s="47"/>
      <c r="L7" s="47"/>
      <c r="M7" s="60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61" t="s">
        <v>13</v>
      </c>
      <c r="H8" s="47"/>
      <c r="I8" s="47"/>
      <c r="J8" s="47"/>
      <c r="K8" s="47"/>
      <c r="L8" s="47"/>
      <c r="M8" s="60"/>
    </row>
    <row r="9" spans="2:13" ht="15.75">
      <c r="B9" s="1">
        <v>11.200000000000001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47"/>
      <c r="K9" s="47"/>
      <c r="L9" s="47"/>
      <c r="M9" s="60"/>
    </row>
    <row r="10" spans="2:13" ht="15.75">
      <c r="B10" s="1">
        <v>16.8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47"/>
      <c r="K10" s="47"/>
      <c r="L10" s="47"/>
      <c r="M10" s="60"/>
    </row>
    <row r="11" spans="2:13" ht="15.75">
      <c r="B11" s="1">
        <v>16.8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47"/>
      <c r="K11" s="47"/>
      <c r="L11" s="47"/>
      <c r="M11" s="60"/>
    </row>
    <row r="12" spans="2:13" ht="15.75">
      <c r="B12" s="1">
        <v>5.6000000000000005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47"/>
      <c r="K12" s="47"/>
      <c r="L12" s="47"/>
      <c r="M12" s="60"/>
    </row>
    <row r="13" spans="2:13" ht="15.75">
      <c r="B13" s="1">
        <v>5.6000000000000005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47"/>
      <c r="K13" s="47"/>
      <c r="L13" s="47"/>
      <c r="M13" s="60"/>
    </row>
    <row r="14" spans="2:13" ht="15.75">
      <c r="B14" s="1">
        <v>33.6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47"/>
      <c r="K14" s="47"/>
      <c r="L14" s="47"/>
      <c r="M14" s="60"/>
    </row>
    <row r="15" spans="2:13" ht="15.75">
      <c r="B15" s="1">
        <v>16.8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47"/>
      <c r="K15" s="47"/>
      <c r="L15" s="47"/>
      <c r="M15" s="60"/>
    </row>
    <row r="16" spans="2:13" ht="15.75">
      <c r="B16" s="1">
        <v>5.6000000000000005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47"/>
      <c r="K16" s="47"/>
      <c r="L16" s="47"/>
      <c r="M16" s="60"/>
    </row>
    <row r="17" spans="1:13">
      <c r="B17" s="1"/>
      <c r="E17" s="14"/>
      <c r="G17" s="14"/>
      <c r="H17" s="47"/>
      <c r="I17" s="47"/>
      <c r="J17" s="47"/>
      <c r="K17" s="47"/>
      <c r="L17" s="47"/>
      <c r="M17" s="60"/>
    </row>
    <row r="18" spans="1:13">
      <c r="A18" t="s">
        <v>24</v>
      </c>
      <c r="B18" s="3">
        <v>111.99999999999999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47"/>
      <c r="M18" s="60"/>
    </row>
    <row r="19" spans="1:13">
      <c r="H19" s="47"/>
      <c r="I19" s="47"/>
      <c r="J19" s="47"/>
      <c r="K19" s="47"/>
      <c r="L19" s="47"/>
      <c r="M19" s="60"/>
    </row>
    <row r="20" spans="1:13">
      <c r="A20" s="21"/>
      <c r="B20" s="22">
        <v>28</v>
      </c>
      <c r="C20" s="23" t="s">
        <v>14</v>
      </c>
      <c r="D20" s="23" t="s">
        <v>25</v>
      </c>
      <c r="E20" s="24"/>
      <c r="F20" s="25">
        <v>5</v>
      </c>
      <c r="G20" s="62">
        <f>B20*E20*F20</f>
        <v>0</v>
      </c>
      <c r="H20" s="47"/>
      <c r="I20" s="47"/>
      <c r="J20" s="47"/>
      <c r="K20" s="47"/>
      <c r="L20" s="47"/>
      <c r="M20" s="60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62">
        <f>B21*E21*F21</f>
        <v>0</v>
      </c>
      <c r="H21" s="47"/>
      <c r="I21" s="47"/>
      <c r="J21" s="47"/>
      <c r="K21" s="47"/>
      <c r="L21" s="47"/>
      <c r="M21" s="60"/>
    </row>
    <row r="22" spans="1:13" ht="15.75">
      <c r="A22" s="21"/>
      <c r="B22" s="27">
        <v>16.8</v>
      </c>
      <c r="C22" s="21" t="s">
        <v>14</v>
      </c>
      <c r="D22" s="21" t="s">
        <v>28</v>
      </c>
      <c r="E22" s="28"/>
      <c r="F22" s="25">
        <v>1</v>
      </c>
      <c r="G22" s="62">
        <f>B22*E22*F22</f>
        <v>0</v>
      </c>
      <c r="H22" s="47"/>
      <c r="I22" s="47"/>
      <c r="J22" s="47"/>
      <c r="K22" s="47"/>
      <c r="L22" s="47"/>
      <c r="M22" s="60"/>
    </row>
    <row r="23" spans="1:13" ht="15.75">
      <c r="A23" s="21"/>
      <c r="B23" s="27">
        <v>16.8</v>
      </c>
      <c r="C23" s="21" t="s">
        <v>14</v>
      </c>
      <c r="D23" s="21" t="s">
        <v>29</v>
      </c>
      <c r="E23" s="28"/>
      <c r="F23" s="25">
        <v>1</v>
      </c>
      <c r="G23" s="62">
        <f t="shared" ref="G23" si="1">B23*E23*F23</f>
        <v>0</v>
      </c>
      <c r="H23" s="47"/>
      <c r="I23" s="47"/>
      <c r="J23" s="47"/>
      <c r="K23" s="47"/>
      <c r="L23" s="47"/>
      <c r="M23" s="60"/>
    </row>
    <row r="24" spans="1:13" ht="15.75">
      <c r="A24" s="21"/>
      <c r="B24" s="27">
        <v>11.200000000000001</v>
      </c>
      <c r="C24" s="21" t="s">
        <v>14</v>
      </c>
      <c r="D24" s="21" t="s">
        <v>30</v>
      </c>
      <c r="E24" s="28"/>
      <c r="F24" s="25">
        <v>1</v>
      </c>
      <c r="G24" s="62">
        <f>B24*E24*F24</f>
        <v>0</v>
      </c>
      <c r="H24" s="47"/>
      <c r="I24" s="47"/>
      <c r="J24" s="47"/>
      <c r="K24" s="47"/>
      <c r="L24" s="47"/>
      <c r="M24" s="60"/>
    </row>
    <row r="25" spans="1:13" ht="15.75">
      <c r="A25" s="21"/>
      <c r="B25" s="27">
        <v>5.6000000000000005</v>
      </c>
      <c r="C25" s="21" t="s">
        <v>14</v>
      </c>
      <c r="D25" s="21" t="s">
        <v>31</v>
      </c>
      <c r="E25" s="28"/>
      <c r="F25" s="25">
        <v>1</v>
      </c>
      <c r="G25" s="62">
        <f>B25*E25*F25</f>
        <v>0</v>
      </c>
      <c r="H25" s="47"/>
      <c r="I25" s="47"/>
      <c r="J25" s="47"/>
      <c r="K25" s="47"/>
      <c r="L25" s="47"/>
      <c r="M25" s="60"/>
    </row>
    <row r="26" spans="1:13">
      <c r="A26" s="21"/>
      <c r="B26" s="27"/>
      <c r="C26" s="21"/>
      <c r="D26" s="21" t="s">
        <v>32</v>
      </c>
      <c r="E26" s="29"/>
      <c r="F26" s="25"/>
      <c r="G26" s="63"/>
      <c r="H26" s="47"/>
      <c r="I26" s="47"/>
      <c r="J26" s="47"/>
      <c r="K26" s="47"/>
      <c r="L26" s="47"/>
      <c r="M26" s="60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63"/>
      <c r="H27" s="47"/>
      <c r="I27" s="47"/>
      <c r="J27" s="47"/>
      <c r="K27" s="47"/>
      <c r="L27" s="47"/>
      <c r="M27" s="60"/>
    </row>
    <row r="28" spans="1:13">
      <c r="A28" s="21"/>
      <c r="B28" s="32"/>
      <c r="C28" s="33"/>
      <c r="D28" s="33"/>
      <c r="E28" s="25"/>
      <c r="F28" s="25"/>
      <c r="G28" s="63">
        <f>SUM(G20:G27)</f>
        <v>0</v>
      </c>
      <c r="H28" s="47"/>
      <c r="I28" s="47"/>
      <c r="J28" s="47"/>
      <c r="K28" s="47"/>
      <c r="L28" s="47"/>
      <c r="M28" s="60"/>
    </row>
    <row r="29" spans="1:13">
      <c r="A29" s="21"/>
      <c r="B29" s="21"/>
      <c r="C29" s="21"/>
      <c r="D29" s="21"/>
      <c r="E29" s="21"/>
      <c r="F29" s="21"/>
      <c r="G29" s="34"/>
      <c r="H29" s="47"/>
      <c r="I29" s="47"/>
      <c r="J29" s="47"/>
      <c r="K29" s="47"/>
      <c r="L29" s="47"/>
      <c r="M29" s="60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47"/>
      <c r="M30" s="64">
        <f>G30+L63</f>
        <v>0</v>
      </c>
    </row>
    <row r="34" spans="2:13" ht="21">
      <c r="B34" s="85" t="s">
        <v>0</v>
      </c>
      <c r="C34" s="86"/>
      <c r="D34" s="86"/>
      <c r="E34" s="87"/>
    </row>
    <row r="35" spans="2:13" ht="21">
      <c r="B35" s="88" t="s">
        <v>1</v>
      </c>
      <c r="C35" s="89"/>
      <c r="D35" s="89"/>
      <c r="E35" s="90"/>
    </row>
    <row r="36" spans="2:13" ht="21">
      <c r="B36" s="88" t="s">
        <v>35</v>
      </c>
      <c r="C36" s="89"/>
      <c r="D36" s="89"/>
      <c r="E36" s="90"/>
    </row>
    <row r="37" spans="2:13" ht="21">
      <c r="B37" s="88" t="s">
        <v>3</v>
      </c>
      <c r="C37" s="89"/>
      <c r="D37" s="89"/>
      <c r="E37" s="90"/>
    </row>
    <row r="38" spans="2:13" ht="21" hidden="1">
      <c r="B38" s="69" t="s">
        <v>4</v>
      </c>
      <c r="C38" s="70"/>
      <c r="D38" s="70"/>
      <c r="E38" s="35">
        <v>132</v>
      </c>
    </row>
    <row r="39" spans="2:13" ht="21">
      <c r="B39" s="71" t="s">
        <v>5</v>
      </c>
      <c r="C39" s="72"/>
      <c r="D39" s="72"/>
      <c r="E39" s="35">
        <v>112</v>
      </c>
    </row>
    <row r="40" spans="2:13">
      <c r="B40" s="1"/>
      <c r="E40" s="73" t="s">
        <v>6</v>
      </c>
      <c r="F40" s="74"/>
      <c r="G40" s="74"/>
      <c r="H40" s="93" t="s">
        <v>36</v>
      </c>
      <c r="I40" s="93"/>
      <c r="J40" s="93"/>
      <c r="K40" s="93"/>
      <c r="L40" s="93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22.400000000000002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22.400000000000002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28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28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28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28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33.6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33.6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112</v>
      </c>
      <c r="C51" s="4" t="s">
        <v>14</v>
      </c>
      <c r="D51" s="4"/>
      <c r="E51" s="4"/>
      <c r="F51" s="4"/>
      <c r="G51" s="15">
        <f>SUM(G42:G50)</f>
        <v>0</v>
      </c>
      <c r="H51" s="3">
        <v>112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6"/>
      <c r="L52" s="20"/>
      <c r="M52" s="47"/>
    </row>
    <row r="53" spans="1:13">
      <c r="B53" s="22">
        <v>28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28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4.2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8.4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4.2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8.4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2.8000000000000003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5.6000000000000005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2.8000000000000003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2.8000000000000003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4"/>
      <c r="M60" s="47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L51+L61</f>
        <v>0</v>
      </c>
      <c r="M63" s="52">
        <f>G63+L63</f>
        <v>0</v>
      </c>
    </row>
    <row r="65" spans="2:13">
      <c r="M65" s="14"/>
    </row>
    <row r="67" spans="2:13" ht="21">
      <c r="B67" s="94" t="s">
        <v>0</v>
      </c>
      <c r="C67" s="95"/>
      <c r="D67" s="95"/>
      <c r="E67" s="96"/>
    </row>
    <row r="68" spans="2:13" ht="21">
      <c r="B68" s="97" t="s">
        <v>1</v>
      </c>
      <c r="C68" s="98"/>
      <c r="D68" s="98"/>
      <c r="E68" s="99"/>
    </row>
    <row r="69" spans="2:13" ht="21">
      <c r="B69" s="97" t="s">
        <v>37</v>
      </c>
      <c r="C69" s="98"/>
      <c r="D69" s="98"/>
      <c r="E69" s="99"/>
    </row>
    <row r="70" spans="2:13" ht="21">
      <c r="B70" s="97" t="s">
        <v>3</v>
      </c>
      <c r="C70" s="98"/>
      <c r="D70" s="98"/>
      <c r="E70" s="99"/>
    </row>
    <row r="71" spans="2:13" ht="21" hidden="1">
      <c r="B71" s="100" t="s">
        <v>4</v>
      </c>
      <c r="C71" s="101"/>
      <c r="D71" s="101"/>
      <c r="E71" s="38">
        <v>132</v>
      </c>
    </row>
    <row r="72" spans="2:13" ht="21">
      <c r="B72" s="91" t="s">
        <v>5</v>
      </c>
      <c r="C72" s="92"/>
      <c r="D72" s="92"/>
      <c r="E72" s="38">
        <v>112</v>
      </c>
    </row>
    <row r="73" spans="2:13">
      <c r="B73" s="1"/>
      <c r="E73" s="73" t="s">
        <v>6</v>
      </c>
      <c r="F73" s="74"/>
      <c r="G73" s="74"/>
      <c r="H73" s="93" t="s">
        <v>36</v>
      </c>
      <c r="I73" s="93"/>
      <c r="J73" s="93"/>
      <c r="K73" s="93"/>
      <c r="L73" s="93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22.400000000000002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22.400000000000002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33.6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33.6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22.400000000000002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22.400000000000002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33.6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33.6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112</v>
      </c>
      <c r="C84" s="4" t="s">
        <v>14</v>
      </c>
      <c r="D84" s="4"/>
      <c r="E84" s="4"/>
      <c r="F84" s="4"/>
      <c r="G84" s="15">
        <f>SUM(G75:G83)</f>
        <v>0</v>
      </c>
      <c r="H84" s="3">
        <v>112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7"/>
    </row>
    <row r="86" spans="1:13">
      <c r="B86" s="22">
        <v>28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28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8.4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4.4800000000000004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8.4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4.4800000000000004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5.6000000000000005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3.36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3.36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3.36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4"/>
      <c r="M93" s="47"/>
    </row>
    <row r="94" spans="1:13">
      <c r="B94" s="32"/>
      <c r="C94" s="33"/>
      <c r="D94" s="33"/>
      <c r="E94" s="25"/>
      <c r="F94" s="25"/>
      <c r="G94" s="30">
        <f>SUM(G86:G90)</f>
        <v>0</v>
      </c>
      <c r="H94" s="25"/>
      <c r="I94" s="25"/>
      <c r="J94" s="37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</sheetData>
  <sheetProtection sheet="1" objects="1" scenarios="1"/>
  <protectedRanges>
    <protectedRange sqref="J1:J1048576 E1:E1048576" name="Range1"/>
  </protectedRanges>
  <mergeCells count="23">
    <mergeCell ref="B72:D72"/>
    <mergeCell ref="E73:G73"/>
    <mergeCell ref="H73:L73"/>
    <mergeCell ref="H40:L40"/>
    <mergeCell ref="B67:E67"/>
    <mergeCell ref="B68:E68"/>
    <mergeCell ref="B70:E70"/>
    <mergeCell ref="B71:D71"/>
    <mergeCell ref="B69:E69"/>
    <mergeCell ref="B38:D38"/>
    <mergeCell ref="B39:D39"/>
    <mergeCell ref="E40:G40"/>
    <mergeCell ref="B6:D6"/>
    <mergeCell ref="B1:E1"/>
    <mergeCell ref="B2:E2"/>
    <mergeCell ref="B3:E3"/>
    <mergeCell ref="B4:E4"/>
    <mergeCell ref="B5:D5"/>
    <mergeCell ref="E7:G7"/>
    <mergeCell ref="B34:E34"/>
    <mergeCell ref="B35:E35"/>
    <mergeCell ref="B36:E36"/>
    <mergeCell ref="B37:E37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6203-37B4-4384-8FBC-921D3FE0FF3A}">
  <dimension ref="A1:M96"/>
  <sheetViews>
    <sheetView zoomScale="99" workbookViewId="0">
      <selection activeCell="A27" sqref="A27:XFD27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77" t="s">
        <v>0</v>
      </c>
      <c r="C1" s="78"/>
      <c r="D1" s="78"/>
      <c r="E1" s="79"/>
    </row>
    <row r="2" spans="2:13" ht="21">
      <c r="B2" s="80" t="s">
        <v>1</v>
      </c>
      <c r="C2" s="81"/>
      <c r="D2" s="81"/>
      <c r="E2" s="82"/>
    </row>
    <row r="3" spans="2:13" ht="21">
      <c r="B3" s="80" t="s">
        <v>2</v>
      </c>
      <c r="C3" s="81"/>
      <c r="D3" s="81"/>
      <c r="E3" s="82"/>
    </row>
    <row r="4" spans="2:13" ht="21">
      <c r="B4" s="80" t="s">
        <v>38</v>
      </c>
      <c r="C4" s="81"/>
      <c r="D4" s="81"/>
      <c r="E4" s="82"/>
    </row>
    <row r="5" spans="2:13" ht="21.6" hidden="1" customHeight="1">
      <c r="B5" s="83" t="s">
        <v>4</v>
      </c>
      <c r="C5" s="84"/>
      <c r="D5" s="84"/>
      <c r="E5" s="9">
        <v>132</v>
      </c>
    </row>
    <row r="6" spans="2:13" ht="21.6" customHeight="1">
      <c r="B6" s="75" t="s">
        <v>5</v>
      </c>
      <c r="C6" s="76"/>
      <c r="D6" s="76"/>
      <c r="E6" s="9">
        <v>244</v>
      </c>
    </row>
    <row r="7" spans="2:13">
      <c r="B7" s="1"/>
      <c r="E7" s="73" t="s">
        <v>6</v>
      </c>
      <c r="F7" s="74"/>
      <c r="G7" s="74"/>
      <c r="H7" s="47"/>
      <c r="I7" s="47"/>
      <c r="J7" s="47"/>
      <c r="K7" s="47"/>
      <c r="L7" s="47"/>
      <c r="M7" s="60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61" t="s">
        <v>13</v>
      </c>
      <c r="H8" s="47"/>
      <c r="I8" s="47"/>
      <c r="J8" s="47"/>
      <c r="K8" s="47"/>
      <c r="L8" s="47"/>
      <c r="M8" s="60"/>
    </row>
    <row r="9" spans="2:13" ht="15.75">
      <c r="B9" s="1">
        <v>24.400000000000002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47"/>
      <c r="K9" s="47"/>
      <c r="L9" s="47"/>
      <c r="M9" s="60"/>
    </row>
    <row r="10" spans="2:13" ht="15.75">
      <c r="B10" s="1">
        <v>36.6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47"/>
      <c r="K10" s="47"/>
      <c r="L10" s="47"/>
      <c r="M10" s="60"/>
    </row>
    <row r="11" spans="2:13" ht="15.75">
      <c r="B11" s="1">
        <v>36.6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47"/>
      <c r="K11" s="47"/>
      <c r="L11" s="47"/>
      <c r="M11" s="60"/>
    </row>
    <row r="12" spans="2:13" ht="15.75">
      <c r="B12" s="1">
        <v>12.200000000000001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47"/>
      <c r="K12" s="47"/>
      <c r="L12" s="47"/>
      <c r="M12" s="60"/>
    </row>
    <row r="13" spans="2:13" ht="15.75">
      <c r="B13" s="1">
        <v>12.200000000000001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47"/>
      <c r="K13" s="47"/>
      <c r="L13" s="47"/>
      <c r="M13" s="60"/>
    </row>
    <row r="14" spans="2:13" ht="15.75">
      <c r="B14" s="1">
        <v>73.2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47"/>
      <c r="K14" s="47"/>
      <c r="L14" s="47"/>
      <c r="M14" s="60"/>
    </row>
    <row r="15" spans="2:13" ht="15.75">
      <c r="B15" s="1">
        <v>36.6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47"/>
      <c r="K15" s="47"/>
      <c r="L15" s="47"/>
      <c r="M15" s="60"/>
    </row>
    <row r="16" spans="2:13" ht="15.75">
      <c r="B16" s="1">
        <v>12.200000000000001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47"/>
      <c r="K16" s="47"/>
      <c r="L16" s="47"/>
      <c r="M16" s="60"/>
    </row>
    <row r="17" spans="1:13">
      <c r="B17" s="1"/>
      <c r="E17" s="14"/>
      <c r="G17" s="14"/>
      <c r="H17" s="47"/>
      <c r="I17" s="47"/>
      <c r="J17" s="47"/>
      <c r="K17" s="47"/>
      <c r="L17" s="47"/>
      <c r="M17" s="60"/>
    </row>
    <row r="18" spans="1:13">
      <c r="A18" t="s">
        <v>24</v>
      </c>
      <c r="B18" s="3">
        <v>243.99999999999997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47"/>
      <c r="M18" s="60"/>
    </row>
    <row r="19" spans="1:13">
      <c r="H19" s="47"/>
      <c r="I19" s="47"/>
      <c r="J19" s="47"/>
      <c r="K19" s="47"/>
      <c r="L19" s="47"/>
      <c r="M19" s="60"/>
    </row>
    <row r="20" spans="1:13">
      <c r="A20" s="21"/>
      <c r="B20" s="22">
        <v>61</v>
      </c>
      <c r="C20" s="23" t="s">
        <v>14</v>
      </c>
      <c r="D20" s="23" t="s">
        <v>25</v>
      </c>
      <c r="E20" s="24"/>
      <c r="F20" s="25">
        <v>5</v>
      </c>
      <c r="G20" s="62">
        <f>B20*E20*F20</f>
        <v>0</v>
      </c>
      <c r="H20" s="47"/>
      <c r="I20" s="47"/>
      <c r="J20" s="47"/>
      <c r="K20" s="47"/>
      <c r="L20" s="47"/>
      <c r="M20" s="60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62">
        <f>B21*E21*F21</f>
        <v>0</v>
      </c>
      <c r="H21" s="47"/>
      <c r="I21" s="47"/>
      <c r="J21" s="47"/>
      <c r="K21" s="47"/>
      <c r="L21" s="47"/>
      <c r="M21" s="60"/>
    </row>
    <row r="22" spans="1:13" ht="15.75">
      <c r="A22" s="21"/>
      <c r="B22" s="27">
        <v>36.6</v>
      </c>
      <c r="C22" s="21" t="s">
        <v>14</v>
      </c>
      <c r="D22" s="21" t="s">
        <v>28</v>
      </c>
      <c r="E22" s="28"/>
      <c r="F22" s="25">
        <v>1</v>
      </c>
      <c r="G22" s="62">
        <f>B22*E22*F22</f>
        <v>0</v>
      </c>
      <c r="H22" s="47"/>
      <c r="I22" s="47"/>
      <c r="J22" s="47"/>
      <c r="K22" s="47"/>
      <c r="L22" s="47"/>
      <c r="M22" s="60"/>
    </row>
    <row r="23" spans="1:13" ht="15.75">
      <c r="A23" s="21"/>
      <c r="B23" s="27">
        <v>36.6</v>
      </c>
      <c r="C23" s="21" t="s">
        <v>14</v>
      </c>
      <c r="D23" s="21" t="s">
        <v>29</v>
      </c>
      <c r="E23" s="28"/>
      <c r="F23" s="25">
        <v>1</v>
      </c>
      <c r="G23" s="62">
        <f t="shared" ref="G23" si="1">B23*E23*F23</f>
        <v>0</v>
      </c>
      <c r="H23" s="47"/>
      <c r="I23" s="47"/>
      <c r="J23" s="47"/>
      <c r="K23" s="47"/>
      <c r="L23" s="47"/>
      <c r="M23" s="60"/>
    </row>
    <row r="24" spans="1:13" ht="15.75">
      <c r="A24" s="21"/>
      <c r="B24" s="27">
        <v>24.400000000000002</v>
      </c>
      <c r="C24" s="21" t="s">
        <v>14</v>
      </c>
      <c r="D24" s="21" t="s">
        <v>30</v>
      </c>
      <c r="E24" s="28"/>
      <c r="F24" s="25">
        <v>1</v>
      </c>
      <c r="G24" s="62">
        <f>B24*E24*F24</f>
        <v>0</v>
      </c>
      <c r="H24" s="47"/>
      <c r="I24" s="47"/>
      <c r="J24" s="47"/>
      <c r="K24" s="47"/>
      <c r="L24" s="47"/>
      <c r="M24" s="60"/>
    </row>
    <row r="25" spans="1:13" ht="15.75">
      <c r="A25" s="21"/>
      <c r="B25" s="27">
        <v>12.200000000000001</v>
      </c>
      <c r="C25" s="21" t="s">
        <v>14</v>
      </c>
      <c r="D25" s="21" t="s">
        <v>31</v>
      </c>
      <c r="E25" s="28"/>
      <c r="F25" s="25">
        <v>1</v>
      </c>
      <c r="G25" s="62">
        <f>B25*E25*F25</f>
        <v>0</v>
      </c>
      <c r="H25" s="47"/>
      <c r="I25" s="47"/>
      <c r="J25" s="47"/>
      <c r="K25" s="47"/>
      <c r="L25" s="47"/>
      <c r="M25" s="60"/>
    </row>
    <row r="26" spans="1:13">
      <c r="A26" s="21"/>
      <c r="B26" s="27"/>
      <c r="C26" s="21"/>
      <c r="D26" s="21" t="s">
        <v>32</v>
      </c>
      <c r="E26" s="29"/>
      <c r="F26" s="25"/>
      <c r="G26" s="63"/>
      <c r="H26" s="47"/>
      <c r="I26" s="47"/>
      <c r="J26" s="47"/>
      <c r="K26" s="47"/>
      <c r="L26" s="47"/>
      <c r="M26" s="60"/>
    </row>
    <row r="27" spans="1:13">
      <c r="B27" s="31" t="s">
        <v>33</v>
      </c>
      <c r="C27" s="21"/>
      <c r="D27" s="21" t="s">
        <v>34</v>
      </c>
      <c r="E27" s="25"/>
      <c r="F27" s="25">
        <v>5</v>
      </c>
      <c r="G27" s="63"/>
      <c r="H27" s="47"/>
      <c r="I27" s="47"/>
      <c r="J27" s="47"/>
      <c r="K27" s="47"/>
      <c r="L27" s="47"/>
      <c r="M27" s="60"/>
    </row>
    <row r="28" spans="1:13">
      <c r="A28" s="21"/>
      <c r="B28" s="32"/>
      <c r="C28" s="33"/>
      <c r="D28" s="33"/>
      <c r="E28" s="25"/>
      <c r="F28" s="25"/>
      <c r="G28" s="63">
        <f>SUM(G20:G27)</f>
        <v>0</v>
      </c>
      <c r="H28" s="47"/>
      <c r="I28" s="47"/>
      <c r="J28" s="47"/>
      <c r="K28" s="47"/>
      <c r="L28" s="47"/>
      <c r="M28" s="60"/>
    </row>
    <row r="29" spans="1:13">
      <c r="A29" s="21"/>
      <c r="B29" s="21"/>
      <c r="C29" s="21"/>
      <c r="D29" s="21"/>
      <c r="E29" s="21"/>
      <c r="F29" s="21"/>
      <c r="G29" s="34"/>
      <c r="H29" s="47"/>
      <c r="I29" s="47"/>
      <c r="J29" s="47"/>
      <c r="K29" s="47"/>
      <c r="L29" s="47"/>
      <c r="M29" s="60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47"/>
      <c r="M30" s="64">
        <f>G30+L63</f>
        <v>0</v>
      </c>
    </row>
    <row r="34" spans="2:13" ht="21">
      <c r="B34" s="85" t="s">
        <v>0</v>
      </c>
      <c r="C34" s="86"/>
      <c r="D34" s="86"/>
      <c r="E34" s="87"/>
    </row>
    <row r="35" spans="2:13" ht="21">
      <c r="B35" s="88" t="s">
        <v>1</v>
      </c>
      <c r="C35" s="89"/>
      <c r="D35" s="89"/>
      <c r="E35" s="90"/>
    </row>
    <row r="36" spans="2:13" ht="21">
      <c r="B36" s="88" t="s">
        <v>35</v>
      </c>
      <c r="C36" s="89"/>
      <c r="D36" s="89"/>
      <c r="E36" s="90"/>
    </row>
    <row r="37" spans="2:13" ht="21">
      <c r="B37" s="88" t="s">
        <v>38</v>
      </c>
      <c r="C37" s="89"/>
      <c r="D37" s="89"/>
      <c r="E37" s="90"/>
    </row>
    <row r="38" spans="2:13" ht="21" hidden="1">
      <c r="B38" s="69" t="s">
        <v>4</v>
      </c>
      <c r="C38" s="70"/>
      <c r="D38" s="70"/>
      <c r="E38" s="35">
        <v>132</v>
      </c>
    </row>
    <row r="39" spans="2:13" ht="21">
      <c r="B39" s="71" t="s">
        <v>5</v>
      </c>
      <c r="C39" s="72"/>
      <c r="D39" s="72"/>
      <c r="E39" s="35">
        <v>244</v>
      </c>
    </row>
    <row r="40" spans="2:13">
      <c r="B40" s="1"/>
      <c r="E40" s="73" t="s">
        <v>6</v>
      </c>
      <c r="F40" s="74"/>
      <c r="G40" s="74"/>
      <c r="H40" s="93" t="s">
        <v>36</v>
      </c>
      <c r="I40" s="93"/>
      <c r="J40" s="93"/>
      <c r="K40" s="93"/>
      <c r="L40" s="93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48.800000000000004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48.800000000000004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61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61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61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61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73.2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73.2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244</v>
      </c>
      <c r="C51" s="4" t="s">
        <v>14</v>
      </c>
      <c r="D51" s="4"/>
      <c r="E51" s="4"/>
      <c r="F51" s="4"/>
      <c r="G51" s="15">
        <f>SUM(G42:G50)</f>
        <v>0</v>
      </c>
      <c r="H51" s="3">
        <v>244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6"/>
      <c r="L52" s="20"/>
      <c r="M52" s="47"/>
    </row>
    <row r="53" spans="1:13">
      <c r="B53" s="22">
        <v>61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61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9.15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18.3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9.15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18.3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6.1000000000000005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12.200000000000001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6.1000000000000005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6.1000000000000005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B60" s="31" t="s">
        <v>33</v>
      </c>
      <c r="C60" s="21"/>
      <c r="D60" s="21" t="s">
        <v>34</v>
      </c>
      <c r="E60" s="25"/>
      <c r="F60" s="25">
        <v>2</v>
      </c>
      <c r="G60" s="30"/>
      <c r="H60" s="25"/>
      <c r="I60" s="25"/>
      <c r="J60" s="25"/>
      <c r="K60" s="25">
        <v>3</v>
      </c>
      <c r="L60" s="54"/>
      <c r="M60" s="47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L51+L61</f>
        <v>0</v>
      </c>
      <c r="M63" s="52">
        <f>G63+L63</f>
        <v>0</v>
      </c>
    </row>
    <row r="65" spans="2:13">
      <c r="M65" s="14"/>
    </row>
    <row r="67" spans="2:13" ht="21">
      <c r="B67" s="94" t="s">
        <v>0</v>
      </c>
      <c r="C67" s="95"/>
      <c r="D67" s="95"/>
      <c r="E67" s="96"/>
    </row>
    <row r="68" spans="2:13" ht="21">
      <c r="B68" s="97" t="s">
        <v>1</v>
      </c>
      <c r="C68" s="98"/>
      <c r="D68" s="98"/>
      <c r="E68" s="99"/>
    </row>
    <row r="69" spans="2:13" ht="21">
      <c r="B69" s="97" t="s">
        <v>37</v>
      </c>
      <c r="C69" s="98"/>
      <c r="D69" s="98"/>
      <c r="E69" s="99"/>
    </row>
    <row r="70" spans="2:13" ht="21">
      <c r="B70" s="97" t="s">
        <v>38</v>
      </c>
      <c r="C70" s="98"/>
      <c r="D70" s="98"/>
      <c r="E70" s="99"/>
    </row>
    <row r="71" spans="2:13" ht="21" hidden="1">
      <c r="B71" s="100" t="s">
        <v>4</v>
      </c>
      <c r="C71" s="101"/>
      <c r="D71" s="101"/>
      <c r="E71" s="38">
        <v>132</v>
      </c>
    </row>
    <row r="72" spans="2:13" ht="21">
      <c r="B72" s="91" t="s">
        <v>5</v>
      </c>
      <c r="C72" s="92"/>
      <c r="D72" s="92"/>
      <c r="E72" s="38">
        <v>244</v>
      </c>
    </row>
    <row r="73" spans="2:13">
      <c r="B73" s="1"/>
      <c r="E73" s="73" t="s">
        <v>6</v>
      </c>
      <c r="F73" s="74"/>
      <c r="G73" s="74"/>
      <c r="H73" s="93" t="s">
        <v>36</v>
      </c>
      <c r="I73" s="93"/>
      <c r="J73" s="93"/>
      <c r="K73" s="93"/>
      <c r="L73" s="93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48.800000000000004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48.800000000000004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73.2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73.2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48.800000000000004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48.800000000000004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73.2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73.2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244</v>
      </c>
      <c r="C84" s="4" t="s">
        <v>14</v>
      </c>
      <c r="D84" s="4"/>
      <c r="E84" s="4"/>
      <c r="F84" s="4"/>
      <c r="G84" s="15">
        <f>SUM(G75:G83)</f>
        <v>0</v>
      </c>
      <c r="H84" s="3">
        <v>244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7"/>
    </row>
    <row r="86" spans="1:13">
      <c r="B86" s="22">
        <v>61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61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18.3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9.76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18.3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9.76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12.200000000000001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7.3199999999999994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7.3199999999999994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7.3199999999999994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B93" s="31" t="s">
        <v>33</v>
      </c>
      <c r="C93" s="21"/>
      <c r="D93" s="21" t="s">
        <v>34</v>
      </c>
      <c r="E93" s="25"/>
      <c r="F93" s="25">
        <v>2</v>
      </c>
      <c r="G93" s="30"/>
      <c r="H93" s="25"/>
      <c r="I93" s="25"/>
      <c r="J93" s="25"/>
      <c r="K93" s="25">
        <v>3</v>
      </c>
      <c r="L93" s="54"/>
      <c r="M93" s="47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</sheetData>
  <sheetProtection sheet="1" objects="1" scenarios="1"/>
  <protectedRanges>
    <protectedRange sqref="E1:E1048576 J1:J1048576" name="Range1"/>
  </protectedRanges>
  <mergeCells count="23">
    <mergeCell ref="B38:D38"/>
    <mergeCell ref="B39:D39"/>
    <mergeCell ref="E40:G40"/>
    <mergeCell ref="B6:D6"/>
    <mergeCell ref="B1:E1"/>
    <mergeCell ref="B2:E2"/>
    <mergeCell ref="B3:E3"/>
    <mergeCell ref="B4:E4"/>
    <mergeCell ref="B5:D5"/>
    <mergeCell ref="E7:G7"/>
    <mergeCell ref="B34:E34"/>
    <mergeCell ref="B35:E35"/>
    <mergeCell ref="B36:E36"/>
    <mergeCell ref="B37:E37"/>
    <mergeCell ref="B72:D72"/>
    <mergeCell ref="E73:G73"/>
    <mergeCell ref="H73:L73"/>
    <mergeCell ref="H40:L40"/>
    <mergeCell ref="B67:E67"/>
    <mergeCell ref="B68:E68"/>
    <mergeCell ref="B70:E70"/>
    <mergeCell ref="B71:D71"/>
    <mergeCell ref="B69:E69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2C549-64EF-4757-A022-2505C934D98C}">
  <dimension ref="B1:G73"/>
  <sheetViews>
    <sheetView tabSelected="1" workbookViewId="0">
      <selection activeCell="B51" sqref="B51:G51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02" t="s">
        <v>39</v>
      </c>
      <c r="C1" s="102"/>
      <c r="D1" s="102"/>
      <c r="E1" s="102"/>
      <c r="F1" s="102"/>
      <c r="G1" s="102"/>
    </row>
    <row r="2" spans="2:7">
      <c r="B2" s="42" t="s">
        <v>10</v>
      </c>
      <c r="C2" s="42" t="s">
        <v>40</v>
      </c>
      <c r="D2" s="42" t="s">
        <v>41</v>
      </c>
      <c r="E2" s="42" t="s">
        <v>9</v>
      </c>
      <c r="F2" s="43"/>
    </row>
    <row r="3" spans="2:7" ht="15.75">
      <c r="B3" s="44" t="s">
        <v>42</v>
      </c>
      <c r="C3" s="44"/>
      <c r="D3" s="44"/>
      <c r="E3" s="44"/>
      <c r="F3" s="48" t="s">
        <v>43</v>
      </c>
      <c r="G3" s="47" t="s">
        <v>44</v>
      </c>
    </row>
    <row r="4" spans="2:7" ht="15.75">
      <c r="B4" s="45" t="s">
        <v>45</v>
      </c>
      <c r="C4" s="45">
        <v>1</v>
      </c>
      <c r="D4" s="45">
        <v>12</v>
      </c>
      <c r="E4" s="45" t="s">
        <v>46</v>
      </c>
      <c r="F4" s="49"/>
      <c r="G4" s="50">
        <f>C4*F4*D4</f>
        <v>0</v>
      </c>
    </row>
    <row r="5" spans="2:7" ht="15.75">
      <c r="B5" s="45" t="s">
        <v>47</v>
      </c>
      <c r="C5" s="45"/>
      <c r="D5" s="45"/>
      <c r="E5" s="45" t="s">
        <v>16</v>
      </c>
      <c r="F5" s="49"/>
      <c r="G5" s="50"/>
    </row>
    <row r="6" spans="2:7" ht="15.75">
      <c r="B6" s="44" t="s">
        <v>48</v>
      </c>
      <c r="C6" s="44"/>
      <c r="D6" s="44"/>
      <c r="E6" s="44"/>
      <c r="F6" s="48"/>
      <c r="G6" s="50"/>
    </row>
    <row r="7" spans="2:7" ht="15.75">
      <c r="B7" s="45" t="s">
        <v>45</v>
      </c>
      <c r="C7" s="45">
        <v>1</v>
      </c>
      <c r="D7" s="45">
        <v>12</v>
      </c>
      <c r="E7" s="45" t="s">
        <v>46</v>
      </c>
      <c r="F7" s="49"/>
      <c r="G7" s="50">
        <f>C7*F7*D7</f>
        <v>0</v>
      </c>
    </row>
    <row r="8" spans="2:7" ht="15.75">
      <c r="B8" s="55" t="s">
        <v>49</v>
      </c>
      <c r="C8" s="55"/>
      <c r="D8" s="55"/>
      <c r="E8" s="55"/>
      <c r="F8" s="49"/>
      <c r="G8" s="50"/>
    </row>
    <row r="9" spans="2:7" ht="15.75">
      <c r="B9" s="45" t="s">
        <v>45</v>
      </c>
      <c r="C9" s="45">
        <v>1</v>
      </c>
      <c r="D9" s="45">
        <v>12</v>
      </c>
      <c r="E9" s="45" t="s">
        <v>46</v>
      </c>
      <c r="F9" s="49"/>
      <c r="G9" s="50">
        <f>C9*F9*D9</f>
        <v>0</v>
      </c>
    </row>
    <row r="10" spans="2:7" ht="15.75">
      <c r="B10" s="45" t="s">
        <v>47</v>
      </c>
      <c r="C10" s="45"/>
      <c r="D10" s="45"/>
      <c r="E10" s="45" t="s">
        <v>16</v>
      </c>
      <c r="F10" s="49"/>
      <c r="G10" s="50"/>
    </row>
    <row r="11" spans="2:7" ht="15.75">
      <c r="B11" s="44" t="s">
        <v>50</v>
      </c>
      <c r="C11" s="44"/>
      <c r="D11" s="44"/>
      <c r="E11" s="44"/>
      <c r="F11" s="48"/>
      <c r="G11" s="50"/>
    </row>
    <row r="12" spans="2:7" ht="15.75">
      <c r="B12" s="45" t="s">
        <v>45</v>
      </c>
      <c r="C12" s="45">
        <v>3</v>
      </c>
      <c r="D12" s="45">
        <v>12</v>
      </c>
      <c r="E12" s="45" t="s">
        <v>46</v>
      </c>
      <c r="F12" s="49"/>
      <c r="G12" s="50">
        <f>C12*F12*D12</f>
        <v>0</v>
      </c>
    </row>
    <row r="13" spans="2:7" ht="15.75">
      <c r="B13" s="45" t="s">
        <v>47</v>
      </c>
      <c r="C13" s="45"/>
      <c r="D13" s="45"/>
      <c r="E13" s="45" t="s">
        <v>16</v>
      </c>
      <c r="F13" s="49"/>
      <c r="G13" s="50"/>
    </row>
    <row r="14" spans="2:7" ht="15.75">
      <c r="B14" s="44" t="s">
        <v>51</v>
      </c>
      <c r="C14" s="44"/>
      <c r="D14" s="44"/>
      <c r="E14" s="44"/>
      <c r="F14" s="48"/>
      <c r="G14" s="50"/>
    </row>
    <row r="15" spans="2:7" ht="15.75">
      <c r="B15" s="45" t="s">
        <v>52</v>
      </c>
      <c r="C15" s="45">
        <v>1</v>
      </c>
      <c r="D15" s="45">
        <v>12</v>
      </c>
      <c r="E15" s="45" t="s">
        <v>53</v>
      </c>
      <c r="F15" s="49"/>
      <c r="G15" s="50">
        <f t="shared" ref="G15" si="0">C15*F15*D15</f>
        <v>0</v>
      </c>
    </row>
    <row r="16" spans="2:7" ht="60.75">
      <c r="B16" s="46" t="s">
        <v>54</v>
      </c>
      <c r="C16" s="46"/>
      <c r="D16" s="46"/>
      <c r="E16" s="56" t="s">
        <v>55</v>
      </c>
      <c r="F16" s="51"/>
      <c r="G16" s="50"/>
    </row>
    <row r="17" spans="2:7">
      <c r="B17" s="57" t="s">
        <v>56</v>
      </c>
      <c r="C17" s="57" t="s">
        <v>33</v>
      </c>
      <c r="D17" s="45">
        <v>12</v>
      </c>
      <c r="E17" s="57"/>
      <c r="F17" s="58"/>
      <c r="G17" s="50"/>
    </row>
    <row r="18" spans="2:7">
      <c r="B18" s="47"/>
      <c r="C18" s="47"/>
      <c r="D18" s="47"/>
      <c r="E18" s="47"/>
      <c r="F18" s="59"/>
      <c r="G18" s="50"/>
    </row>
    <row r="19" spans="2:7">
      <c r="B19" s="47"/>
      <c r="C19" s="57"/>
      <c r="D19" s="57"/>
      <c r="E19" s="47"/>
      <c r="F19" s="47"/>
      <c r="G19" s="50"/>
    </row>
    <row r="20" spans="2:7">
      <c r="B20" s="47" t="s">
        <v>57</v>
      </c>
      <c r="C20" s="57" t="s">
        <v>33</v>
      </c>
      <c r="D20" s="45">
        <v>12</v>
      </c>
      <c r="E20" s="47"/>
      <c r="F20" s="47"/>
      <c r="G20" s="50"/>
    </row>
    <row r="21" spans="2:7">
      <c r="B21" s="47" t="s">
        <v>58</v>
      </c>
      <c r="C21" s="57" t="s">
        <v>33</v>
      </c>
      <c r="D21" s="45">
        <v>12</v>
      </c>
      <c r="E21" s="47"/>
      <c r="F21" s="47"/>
      <c r="G21" s="50"/>
    </row>
    <row r="22" spans="2:7">
      <c r="B22" s="47" t="s">
        <v>59</v>
      </c>
      <c r="C22" s="47" t="s">
        <v>33</v>
      </c>
      <c r="D22" s="45">
        <v>12</v>
      </c>
      <c r="E22" s="47"/>
      <c r="F22" s="47"/>
      <c r="G22" s="50"/>
    </row>
    <row r="23" spans="2:7">
      <c r="G23" s="50">
        <f>SUM(G4:G22)</f>
        <v>0</v>
      </c>
    </row>
    <row r="26" spans="2:7">
      <c r="B26" s="103" t="s">
        <v>60</v>
      </c>
      <c r="C26" s="103"/>
      <c r="D26" s="103"/>
      <c r="E26" s="103"/>
      <c r="F26" s="103"/>
      <c r="G26" s="103"/>
    </row>
    <row r="27" spans="2:7">
      <c r="B27" s="42" t="s">
        <v>10</v>
      </c>
      <c r="C27" s="42" t="s">
        <v>40</v>
      </c>
      <c r="D27" s="42" t="s">
        <v>41</v>
      </c>
      <c r="E27" s="42" t="s">
        <v>9</v>
      </c>
      <c r="F27" s="43"/>
    </row>
    <row r="28" spans="2:7" ht="15.75">
      <c r="B28" s="44" t="s">
        <v>42</v>
      </c>
      <c r="C28" s="44"/>
      <c r="D28" s="44"/>
      <c r="E28" s="44"/>
      <c r="F28" s="48" t="s">
        <v>43</v>
      </c>
      <c r="G28" s="47" t="s">
        <v>44</v>
      </c>
    </row>
    <row r="29" spans="2:7" ht="15.75">
      <c r="B29" s="45" t="s">
        <v>45</v>
      </c>
      <c r="C29" s="45">
        <v>1</v>
      </c>
      <c r="D29" s="45">
        <v>12</v>
      </c>
      <c r="E29" s="45" t="s">
        <v>46</v>
      </c>
      <c r="F29" s="49"/>
      <c r="G29" s="50">
        <f>C29*F29*D29</f>
        <v>0</v>
      </c>
    </row>
    <row r="30" spans="2:7" ht="15.75">
      <c r="B30" s="45" t="s">
        <v>47</v>
      </c>
      <c r="C30" s="45"/>
      <c r="D30" s="45"/>
      <c r="E30" s="45" t="s">
        <v>16</v>
      </c>
      <c r="F30" s="49"/>
      <c r="G30" s="50"/>
    </row>
    <row r="31" spans="2:7" ht="15.75">
      <c r="B31" s="44" t="s">
        <v>48</v>
      </c>
      <c r="C31" s="44"/>
      <c r="D31" s="44"/>
      <c r="E31" s="44"/>
      <c r="F31" s="48"/>
      <c r="G31" s="50"/>
    </row>
    <row r="32" spans="2:7" ht="15.75">
      <c r="B32" s="45" t="s">
        <v>45</v>
      </c>
      <c r="C32" s="45">
        <v>1</v>
      </c>
      <c r="D32" s="45">
        <v>12</v>
      </c>
      <c r="E32" s="45" t="s">
        <v>46</v>
      </c>
      <c r="F32" s="49"/>
      <c r="G32" s="50">
        <f>C32*F32*D32</f>
        <v>0</v>
      </c>
    </row>
    <row r="33" spans="2:7" ht="15.75">
      <c r="B33" s="55" t="s">
        <v>49</v>
      </c>
      <c r="C33" s="55"/>
      <c r="D33" s="55"/>
      <c r="E33" s="55"/>
      <c r="F33" s="49"/>
      <c r="G33" s="50"/>
    </row>
    <row r="34" spans="2:7" ht="15.75">
      <c r="B34" s="45" t="s">
        <v>45</v>
      </c>
      <c r="C34" s="45">
        <v>1</v>
      </c>
      <c r="D34" s="45">
        <v>12</v>
      </c>
      <c r="E34" s="45" t="s">
        <v>46</v>
      </c>
      <c r="F34" s="49"/>
      <c r="G34" s="50">
        <f>C34*F34*D34</f>
        <v>0</v>
      </c>
    </row>
    <row r="35" spans="2:7" ht="15.75">
      <c r="B35" s="45" t="s">
        <v>47</v>
      </c>
      <c r="C35" s="45"/>
      <c r="D35" s="45"/>
      <c r="E35" s="45" t="s">
        <v>16</v>
      </c>
      <c r="F35" s="49"/>
      <c r="G35" s="50"/>
    </row>
    <row r="36" spans="2:7" ht="15.75">
      <c r="B36" s="44" t="s">
        <v>50</v>
      </c>
      <c r="C36" s="44"/>
      <c r="D36" s="44"/>
      <c r="E36" s="44"/>
      <c r="F36" s="48"/>
      <c r="G36" s="50"/>
    </row>
    <row r="37" spans="2:7" ht="15.75">
      <c r="B37" s="45" t="s">
        <v>45</v>
      </c>
      <c r="C37" s="45">
        <v>3</v>
      </c>
      <c r="D37" s="45">
        <v>12</v>
      </c>
      <c r="E37" s="45" t="s">
        <v>46</v>
      </c>
      <c r="F37" s="49"/>
      <c r="G37" s="50">
        <f>C37*F37*D37</f>
        <v>0</v>
      </c>
    </row>
    <row r="38" spans="2:7" ht="15.75">
      <c r="B38" s="45" t="s">
        <v>47</v>
      </c>
      <c r="C38" s="45"/>
      <c r="D38" s="45"/>
      <c r="E38" s="45" t="s">
        <v>16</v>
      </c>
      <c r="F38" s="49"/>
      <c r="G38" s="50"/>
    </row>
    <row r="39" spans="2:7" ht="15.75">
      <c r="B39" s="44" t="s">
        <v>51</v>
      </c>
      <c r="C39" s="44"/>
      <c r="D39" s="44"/>
      <c r="E39" s="44"/>
      <c r="F39" s="48"/>
      <c r="G39" s="50"/>
    </row>
    <row r="40" spans="2:7" ht="15.75">
      <c r="B40" s="45" t="s">
        <v>52</v>
      </c>
      <c r="C40" s="45">
        <v>1</v>
      </c>
      <c r="D40" s="45">
        <v>12</v>
      </c>
      <c r="E40" s="45" t="s">
        <v>53</v>
      </c>
      <c r="F40" s="49"/>
      <c r="G40" s="50">
        <f t="shared" ref="G40" si="1">C40*F40*D40</f>
        <v>0</v>
      </c>
    </row>
    <row r="41" spans="2:7" ht="60.75">
      <c r="B41" s="46" t="s">
        <v>54</v>
      </c>
      <c r="C41" s="46"/>
      <c r="D41" s="46"/>
      <c r="E41" s="56" t="s">
        <v>55</v>
      </c>
      <c r="F41" s="51"/>
      <c r="G41" s="50"/>
    </row>
    <row r="42" spans="2:7">
      <c r="B42" s="57" t="s">
        <v>56</v>
      </c>
      <c r="C42" s="57" t="s">
        <v>33</v>
      </c>
      <c r="D42" s="45">
        <v>12</v>
      </c>
      <c r="E42" s="57"/>
      <c r="F42" s="58"/>
      <c r="G42" s="50"/>
    </row>
    <row r="43" spans="2:7">
      <c r="B43" s="47"/>
      <c r="C43" s="47"/>
      <c r="D43" s="47"/>
      <c r="E43" s="47"/>
      <c r="F43" s="59"/>
      <c r="G43" s="50"/>
    </row>
    <row r="44" spans="2:7">
      <c r="B44" s="47"/>
      <c r="C44" s="57"/>
      <c r="D44" s="57"/>
      <c r="E44" s="47"/>
      <c r="F44" s="47"/>
      <c r="G44" s="50"/>
    </row>
    <row r="45" spans="2:7">
      <c r="B45" s="47" t="s">
        <v>57</v>
      </c>
      <c r="C45" s="57" t="s">
        <v>33</v>
      </c>
      <c r="D45" s="45">
        <v>12</v>
      </c>
      <c r="E45" s="47"/>
      <c r="F45" s="47"/>
      <c r="G45" s="50"/>
    </row>
    <row r="46" spans="2:7">
      <c r="B46" s="47" t="s">
        <v>58</v>
      </c>
      <c r="C46" s="57" t="s">
        <v>33</v>
      </c>
      <c r="D46" s="45">
        <v>12</v>
      </c>
      <c r="E46" s="47"/>
      <c r="F46" s="47"/>
      <c r="G46" s="50"/>
    </row>
    <row r="47" spans="2:7">
      <c r="B47" s="47" t="s">
        <v>59</v>
      </c>
      <c r="C47" s="47" t="s">
        <v>33</v>
      </c>
      <c r="D47" s="45">
        <v>12</v>
      </c>
      <c r="E47" s="47"/>
      <c r="F47" s="47"/>
      <c r="G47" s="50"/>
    </row>
    <row r="48" spans="2:7">
      <c r="G48" s="50">
        <f>SUM(G29:G47)</f>
        <v>0</v>
      </c>
    </row>
    <row r="49" spans="2:7">
      <c r="G49" s="65"/>
    </row>
    <row r="50" spans="2:7">
      <c r="G50" s="65"/>
    </row>
    <row r="51" spans="2:7">
      <c r="B51" s="104" t="s">
        <v>61</v>
      </c>
      <c r="C51" s="104"/>
      <c r="D51" s="104"/>
      <c r="E51" s="104"/>
      <c r="F51" s="104"/>
      <c r="G51" s="104"/>
    </row>
    <row r="52" spans="2:7">
      <c r="B52" s="42" t="s">
        <v>10</v>
      </c>
      <c r="C52" s="42" t="s">
        <v>40</v>
      </c>
      <c r="D52" s="42" t="s">
        <v>41</v>
      </c>
      <c r="E52" s="42" t="s">
        <v>9</v>
      </c>
      <c r="F52" s="43"/>
    </row>
    <row r="53" spans="2:7" ht="15.75">
      <c r="B53" s="44" t="s">
        <v>42</v>
      </c>
      <c r="C53" s="44"/>
      <c r="D53" s="44"/>
      <c r="E53" s="44"/>
      <c r="F53" s="48" t="s">
        <v>43</v>
      </c>
      <c r="G53" s="47" t="s">
        <v>44</v>
      </c>
    </row>
    <row r="54" spans="2:7" ht="15.75">
      <c r="B54" s="45" t="s">
        <v>45</v>
      </c>
      <c r="C54" s="45">
        <v>1</v>
      </c>
      <c r="D54" s="45">
        <v>12</v>
      </c>
      <c r="E54" s="45" t="s">
        <v>46</v>
      </c>
      <c r="F54" s="49"/>
      <c r="G54" s="50">
        <f>C54*F54*D54</f>
        <v>0</v>
      </c>
    </row>
    <row r="55" spans="2:7" ht="15.75">
      <c r="B55" s="45" t="s">
        <v>47</v>
      </c>
      <c r="C55" s="45"/>
      <c r="D55" s="45"/>
      <c r="E55" s="45" t="s">
        <v>16</v>
      </c>
      <c r="F55" s="49"/>
      <c r="G55" s="50"/>
    </row>
    <row r="56" spans="2:7" ht="15.75">
      <c r="B56" s="44" t="s">
        <v>48</v>
      </c>
      <c r="C56" s="44"/>
      <c r="D56" s="44"/>
      <c r="E56" s="44"/>
      <c r="F56" s="48"/>
      <c r="G56" s="50"/>
    </row>
    <row r="57" spans="2:7" ht="15.75">
      <c r="B57" s="45" t="s">
        <v>45</v>
      </c>
      <c r="C57" s="45">
        <v>1</v>
      </c>
      <c r="D57" s="45">
        <v>12</v>
      </c>
      <c r="E57" s="45" t="s">
        <v>46</v>
      </c>
      <c r="F57" s="49"/>
      <c r="G57" s="50">
        <f>C57*F57*D57</f>
        <v>0</v>
      </c>
    </row>
    <row r="58" spans="2:7" ht="15.75">
      <c r="B58" s="55" t="s">
        <v>49</v>
      </c>
      <c r="C58" s="55"/>
      <c r="D58" s="55"/>
      <c r="E58" s="55"/>
      <c r="F58" s="49"/>
      <c r="G58" s="50"/>
    </row>
    <row r="59" spans="2:7" ht="15.75">
      <c r="B59" s="45" t="s">
        <v>45</v>
      </c>
      <c r="C59" s="45">
        <v>1</v>
      </c>
      <c r="D59" s="45">
        <v>12</v>
      </c>
      <c r="E59" s="45" t="s">
        <v>46</v>
      </c>
      <c r="F59" s="49"/>
      <c r="G59" s="50">
        <f>C59*F59*D59</f>
        <v>0</v>
      </c>
    </row>
    <row r="60" spans="2:7" ht="15.75">
      <c r="B60" s="45" t="s">
        <v>47</v>
      </c>
      <c r="C60" s="45"/>
      <c r="D60" s="45"/>
      <c r="E60" s="45" t="s">
        <v>16</v>
      </c>
      <c r="F60" s="49"/>
      <c r="G60" s="50"/>
    </row>
    <row r="61" spans="2:7" ht="15.75">
      <c r="B61" s="44" t="s">
        <v>50</v>
      </c>
      <c r="C61" s="44"/>
      <c r="D61" s="44"/>
      <c r="E61" s="44"/>
      <c r="F61" s="48"/>
      <c r="G61" s="50"/>
    </row>
    <row r="62" spans="2:7" ht="15.75">
      <c r="B62" s="45" t="s">
        <v>45</v>
      </c>
      <c r="C62" s="45">
        <v>3</v>
      </c>
      <c r="D62" s="45">
        <v>12</v>
      </c>
      <c r="E62" s="45" t="s">
        <v>46</v>
      </c>
      <c r="F62" s="49"/>
      <c r="G62" s="50">
        <f>C62*F62*D62</f>
        <v>0</v>
      </c>
    </row>
    <row r="63" spans="2:7" ht="15.75">
      <c r="B63" s="45" t="s">
        <v>47</v>
      </c>
      <c r="C63" s="45"/>
      <c r="D63" s="45"/>
      <c r="E63" s="45" t="s">
        <v>16</v>
      </c>
      <c r="F63" s="49"/>
      <c r="G63" s="50"/>
    </row>
    <row r="64" spans="2:7" ht="15.75">
      <c r="B64" s="44" t="s">
        <v>51</v>
      </c>
      <c r="C64" s="44"/>
      <c r="D64" s="44"/>
      <c r="E64" s="44"/>
      <c r="F64" s="48"/>
      <c r="G64" s="50"/>
    </row>
    <row r="65" spans="2:7" ht="15.75">
      <c r="B65" s="45" t="s">
        <v>52</v>
      </c>
      <c r="C65" s="45">
        <v>1</v>
      </c>
      <c r="D65" s="45">
        <v>12</v>
      </c>
      <c r="E65" s="45" t="s">
        <v>53</v>
      </c>
      <c r="F65" s="49"/>
      <c r="G65" s="50">
        <f t="shared" ref="G65" si="2">C65*F65*D65</f>
        <v>0</v>
      </c>
    </row>
    <row r="66" spans="2:7" ht="60.75">
      <c r="B66" s="46" t="s">
        <v>54</v>
      </c>
      <c r="C66" s="46"/>
      <c r="D66" s="46"/>
      <c r="E66" s="56" t="s">
        <v>55</v>
      </c>
      <c r="F66" s="51"/>
      <c r="G66" s="50"/>
    </row>
    <row r="67" spans="2:7">
      <c r="B67" s="57" t="s">
        <v>56</v>
      </c>
      <c r="C67" s="57" t="s">
        <v>33</v>
      </c>
      <c r="D67" s="45">
        <v>12</v>
      </c>
      <c r="E67" s="57"/>
      <c r="F67" s="58"/>
      <c r="G67" s="50"/>
    </row>
    <row r="68" spans="2:7">
      <c r="B68" s="47"/>
      <c r="C68" s="47"/>
      <c r="D68" s="47"/>
      <c r="E68" s="47"/>
      <c r="F68" s="59"/>
      <c r="G68" s="50"/>
    </row>
    <row r="69" spans="2:7">
      <c r="B69" s="47"/>
      <c r="C69" s="57"/>
      <c r="D69" s="57"/>
      <c r="E69" s="47"/>
      <c r="F69" s="47"/>
      <c r="G69" s="50"/>
    </row>
    <row r="70" spans="2:7">
      <c r="B70" s="47" t="s">
        <v>57</v>
      </c>
      <c r="C70" s="57" t="s">
        <v>33</v>
      </c>
      <c r="D70" s="45">
        <v>12</v>
      </c>
      <c r="E70" s="47"/>
      <c r="F70" s="47"/>
      <c r="G70" s="50"/>
    </row>
    <row r="71" spans="2:7">
      <c r="B71" s="47" t="s">
        <v>58</v>
      </c>
      <c r="C71" s="57" t="s">
        <v>33</v>
      </c>
      <c r="D71" s="45">
        <v>12</v>
      </c>
      <c r="E71" s="47"/>
      <c r="F71" s="47"/>
      <c r="G71" s="50"/>
    </row>
    <row r="72" spans="2:7">
      <c r="B72" s="47" t="s">
        <v>59</v>
      </c>
      <c r="C72" s="47" t="s">
        <v>33</v>
      </c>
      <c r="D72" s="45">
        <v>12</v>
      </c>
      <c r="E72" s="47"/>
      <c r="F72" s="47"/>
      <c r="G72" s="50"/>
    </row>
    <row r="73" spans="2:7">
      <c r="G73" s="50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8058-C054-4F49-9FB2-9B8498F60E76}">
  <dimension ref="A2:D7"/>
  <sheetViews>
    <sheetView workbookViewId="0">
      <selection activeCell="F5" sqref="F5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05" t="s">
        <v>62</v>
      </c>
      <c r="B2" s="105"/>
      <c r="C2" s="105"/>
      <c r="D2" s="105"/>
    </row>
    <row r="3" spans="1:4">
      <c r="B3" s="40" t="s">
        <v>63</v>
      </c>
      <c r="C3" s="40" t="s">
        <v>64</v>
      </c>
      <c r="D3" s="66" t="s">
        <v>65</v>
      </c>
    </row>
    <row r="4" spans="1:4">
      <c r="A4" s="47" t="s">
        <v>66</v>
      </c>
      <c r="B4" s="53" t="s">
        <v>67</v>
      </c>
      <c r="C4" s="41" t="s">
        <v>68</v>
      </c>
      <c r="D4" s="19">
        <f>SUM('PORT ANTONIO 310:Transport '!M30)+'Transport '!G23</f>
        <v>0</v>
      </c>
    </row>
    <row r="5" spans="1:4">
      <c r="A5" s="47" t="s">
        <v>69</v>
      </c>
      <c r="B5" s="53" t="s">
        <v>67</v>
      </c>
      <c r="C5" s="41" t="s">
        <v>68</v>
      </c>
      <c r="D5" s="19">
        <f>SUM('PORT ANTONIO 310:Transport '!M63)+'Transport '!G48</f>
        <v>0</v>
      </c>
    </row>
    <row r="6" spans="1:4">
      <c r="A6" s="47" t="s">
        <v>70</v>
      </c>
      <c r="B6" s="53" t="s">
        <v>67</v>
      </c>
      <c r="C6" s="41" t="s">
        <v>68</v>
      </c>
      <c r="D6" s="19">
        <f>SUM('PORT ANTONIO 310:Transport '!M96)+'Transport '!G73</f>
        <v>0</v>
      </c>
    </row>
    <row r="7" spans="1:4">
      <c r="C7" s="67" t="s">
        <v>71</v>
      </c>
      <c r="D7" s="68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9E425-F131-47F3-9538-7A90922F4BC4}"/>
</file>

<file path=customXml/itemProps2.xml><?xml version="1.0" encoding="utf-8"?>
<ds:datastoreItem xmlns:ds="http://schemas.openxmlformats.org/officeDocument/2006/customXml" ds:itemID="{2F853DB0-10EF-4254-99A5-A8E0873BBD4E}"/>
</file>

<file path=customXml/itemProps3.xml><?xml version="1.0" encoding="utf-8"?>
<ds:datastoreItem xmlns:ds="http://schemas.openxmlformats.org/officeDocument/2006/customXml" ds:itemID="{0C9F9CC1-96A7-4CBD-A86F-94529D233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Geordae Seymour</cp:lastModifiedBy>
  <cp:revision/>
  <dcterms:created xsi:type="dcterms:W3CDTF">2024-11-04T19:03:27Z</dcterms:created>
  <dcterms:modified xsi:type="dcterms:W3CDTF">2024-11-29T23:58:12Z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