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East\"/>
    </mc:Choice>
  </mc:AlternateContent>
  <xr:revisionPtr revIDLastSave="955" documentId="11_A12ABC63DD00F89EB3F679FCCAD9DD711CBD1F0D" xr6:coauthVersionLast="47" xr6:coauthVersionMax="47" xr10:uidLastSave="{53668A80-AE9B-40B4-99B8-BEAF8012F0C6}"/>
  <bookViews>
    <workbookView xWindow="0" yWindow="0" windowWidth="19200" windowHeight="8130" activeTab="21" xr2:uid="{00000000-000D-0000-FFFF-FFFF00000000}"/>
  </bookViews>
  <sheets>
    <sheet name="CANE RIVER 310" sheetId="50" r:id="rId1"/>
    <sheet name="CANE RIVER 410" sheetId="98" r:id="rId2"/>
    <sheet name="CANE RIVER 610" sheetId="78" r:id="rId3"/>
    <sheet name="DUHANEY 410" sheetId="79" r:id="rId4"/>
    <sheet name="GREENWICH 310" sheetId="80" r:id="rId5"/>
    <sheet name="GREENWICH 410" sheetId="99" r:id="rId6"/>
    <sheet name="GREENWICH 510" sheetId="100" r:id="rId7"/>
    <sheet name="GREENWICH 710 " sheetId="101" r:id="rId8"/>
    <sheet name="HUNTS BAY 210" sheetId="84" r:id="rId9"/>
    <sheet name="HUNTS BAY 410" sheetId="102" r:id="rId10"/>
    <sheet name="HUNTS BAY 610" sheetId="103" r:id="rId11"/>
    <sheet name="HUNTS BAY 710" sheetId="104" r:id="rId12"/>
    <sheet name="HUNTS BAY 810" sheetId="105" r:id="rId13"/>
    <sheet name="ROCKFORT 210" sheetId="89" r:id="rId14"/>
    <sheet name="ROCKFORT 410" sheetId="106" r:id="rId15"/>
    <sheet name="THREE MILES 310" sheetId="91" r:id="rId16"/>
    <sheet name="THREE MILES 410 " sheetId="92" r:id="rId17"/>
    <sheet name="THREE MILES 510" sheetId="93" r:id="rId18"/>
    <sheet name="UP PARK CAMP 310" sheetId="94" r:id="rId19"/>
    <sheet name="UP PARK CAMP 510" sheetId="95" r:id="rId20"/>
    <sheet name="WASHINGTON BLVD 310" sheetId="96" r:id="rId21"/>
    <sheet name="WASHINGTON BLVD 710 " sheetId="97" r:id="rId22"/>
    <sheet name="Transport " sheetId="107" r:id="rId23"/>
    <sheet name="TotalCost" sheetId="108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97" l="1"/>
  <c r="G61" i="97"/>
  <c r="L94" i="97"/>
  <c r="G94" i="97"/>
  <c r="L94" i="96"/>
  <c r="G94" i="96"/>
  <c r="L61" i="96"/>
  <c r="G61" i="96"/>
  <c r="L61" i="95"/>
  <c r="G61" i="95"/>
  <c r="L94" i="95"/>
  <c r="G94" i="95"/>
  <c r="L94" i="94"/>
  <c r="G94" i="94"/>
  <c r="L61" i="94"/>
  <c r="G61" i="94"/>
  <c r="L61" i="93"/>
  <c r="G61" i="93"/>
  <c r="L94" i="93"/>
  <c r="G94" i="93"/>
  <c r="L61" i="92"/>
  <c r="G61" i="92"/>
  <c r="L94" i="92"/>
  <c r="G94" i="92"/>
  <c r="L94" i="91"/>
  <c r="G94" i="91"/>
  <c r="L61" i="91"/>
  <c r="G61" i="91"/>
  <c r="L94" i="106"/>
  <c r="G94" i="106"/>
  <c r="L61" i="106"/>
  <c r="G61" i="106"/>
  <c r="L94" i="89"/>
  <c r="G94" i="89"/>
  <c r="L61" i="89"/>
  <c r="G61" i="89"/>
  <c r="L94" i="105"/>
  <c r="G94" i="105"/>
  <c r="L61" i="105"/>
  <c r="G61" i="105"/>
  <c r="L94" i="104"/>
  <c r="G94" i="104"/>
  <c r="L61" i="104"/>
  <c r="G61" i="104"/>
  <c r="L94" i="103"/>
  <c r="G94" i="103"/>
  <c r="L61" i="103"/>
  <c r="G61" i="103"/>
  <c r="L94" i="102"/>
  <c r="G94" i="102"/>
  <c r="L61" i="102"/>
  <c r="G61" i="102"/>
  <c r="L94" i="84"/>
  <c r="G94" i="84"/>
  <c r="L61" i="84"/>
  <c r="G61" i="84"/>
  <c r="L94" i="101"/>
  <c r="G94" i="101"/>
  <c r="L61" i="101"/>
  <c r="G61" i="101"/>
  <c r="L94" i="100"/>
  <c r="G94" i="100"/>
  <c r="L61" i="100"/>
  <c r="G61" i="100"/>
  <c r="L61" i="99"/>
  <c r="G61" i="99"/>
  <c r="L94" i="99"/>
  <c r="G94" i="99"/>
  <c r="L61" i="80"/>
  <c r="G61" i="80"/>
  <c r="L94" i="80"/>
  <c r="G94" i="80"/>
  <c r="G28" i="79"/>
  <c r="L61" i="79"/>
  <c r="G61" i="79"/>
  <c r="L94" i="79"/>
  <c r="G94" i="79"/>
  <c r="L94" i="78"/>
  <c r="G94" i="78"/>
  <c r="L61" i="78"/>
  <c r="G61" i="78"/>
  <c r="G28" i="78"/>
  <c r="G94" i="98"/>
  <c r="L94" i="98"/>
  <c r="L61" i="98"/>
  <c r="G61" i="98"/>
  <c r="L94" i="50"/>
  <c r="G94" i="50"/>
  <c r="L61" i="50"/>
  <c r="G61" i="50"/>
  <c r="G65" i="107"/>
  <c r="G62" i="107"/>
  <c r="G59" i="107"/>
  <c r="G57" i="107"/>
  <c r="G54" i="107"/>
  <c r="G73" i="107" s="1"/>
  <c r="G40" i="107"/>
  <c r="G37" i="107"/>
  <c r="G34" i="107"/>
  <c r="G32" i="107"/>
  <c r="G29" i="107"/>
  <c r="G48" i="107" s="1"/>
  <c r="G15" i="107"/>
  <c r="G12" i="107"/>
  <c r="G9" i="107"/>
  <c r="G7" i="107"/>
  <c r="G4" i="107"/>
  <c r="G23" i="107" s="1"/>
  <c r="L91" i="106"/>
  <c r="G91" i="106"/>
  <c r="L90" i="106"/>
  <c r="G90" i="106"/>
  <c r="L89" i="106"/>
  <c r="G89" i="106"/>
  <c r="L88" i="106"/>
  <c r="G88" i="106"/>
  <c r="L87" i="106"/>
  <c r="G87" i="106"/>
  <c r="L86" i="106"/>
  <c r="G86" i="106"/>
  <c r="L82" i="106"/>
  <c r="G82" i="106"/>
  <c r="L81" i="106"/>
  <c r="G81" i="106"/>
  <c r="L80" i="106"/>
  <c r="G80" i="106"/>
  <c r="L79" i="106"/>
  <c r="G79" i="106"/>
  <c r="L78" i="106"/>
  <c r="G78" i="106"/>
  <c r="L77" i="106"/>
  <c r="G77" i="106"/>
  <c r="L76" i="106"/>
  <c r="G76" i="106"/>
  <c r="L58" i="106"/>
  <c r="G58" i="106"/>
  <c r="L57" i="106"/>
  <c r="G57" i="106"/>
  <c r="L56" i="106"/>
  <c r="G56" i="106"/>
  <c r="L55" i="106"/>
  <c r="G55" i="106"/>
  <c r="L54" i="106"/>
  <c r="G54" i="106"/>
  <c r="L53" i="106"/>
  <c r="G53" i="106"/>
  <c r="L49" i="106"/>
  <c r="G49" i="106"/>
  <c r="L48" i="106"/>
  <c r="G48" i="106"/>
  <c r="L47" i="106"/>
  <c r="G47" i="106"/>
  <c r="L46" i="106"/>
  <c r="G46" i="106"/>
  <c r="L45" i="106"/>
  <c r="G45" i="106"/>
  <c r="L44" i="106"/>
  <c r="G44" i="106"/>
  <c r="L43" i="106"/>
  <c r="G43" i="106"/>
  <c r="G25" i="106"/>
  <c r="G24" i="106"/>
  <c r="G23" i="106"/>
  <c r="G22" i="106"/>
  <c r="G21" i="106"/>
  <c r="G20" i="106"/>
  <c r="G28" i="106" s="1"/>
  <c r="G16" i="106"/>
  <c r="G15" i="106"/>
  <c r="G14" i="106"/>
  <c r="G13" i="106"/>
  <c r="G12" i="106"/>
  <c r="G11" i="106"/>
  <c r="G10" i="106"/>
  <c r="L91" i="105"/>
  <c r="G91" i="105"/>
  <c r="L90" i="105"/>
  <c r="G90" i="105"/>
  <c r="L89" i="105"/>
  <c r="G89" i="105"/>
  <c r="L88" i="105"/>
  <c r="G88" i="105"/>
  <c r="L87" i="105"/>
  <c r="G87" i="105"/>
  <c r="L86" i="105"/>
  <c r="G86" i="105"/>
  <c r="L82" i="105"/>
  <c r="G82" i="105"/>
  <c r="L81" i="105"/>
  <c r="G81" i="105"/>
  <c r="L80" i="105"/>
  <c r="G80" i="105"/>
  <c r="L79" i="105"/>
  <c r="G79" i="105"/>
  <c r="L78" i="105"/>
  <c r="G78" i="105"/>
  <c r="L77" i="105"/>
  <c r="G77" i="105"/>
  <c r="L76" i="105"/>
  <c r="G76" i="105"/>
  <c r="L58" i="105"/>
  <c r="G58" i="105"/>
  <c r="L57" i="105"/>
  <c r="G57" i="105"/>
  <c r="L56" i="105"/>
  <c r="G56" i="105"/>
  <c r="L55" i="105"/>
  <c r="G55" i="105"/>
  <c r="L54" i="105"/>
  <c r="G54" i="105"/>
  <c r="L53" i="105"/>
  <c r="G53" i="105"/>
  <c r="L49" i="105"/>
  <c r="G49" i="105"/>
  <c r="L48" i="105"/>
  <c r="G48" i="105"/>
  <c r="L47" i="105"/>
  <c r="G47" i="105"/>
  <c r="L46" i="105"/>
  <c r="G46" i="105"/>
  <c r="L45" i="105"/>
  <c r="G45" i="105"/>
  <c r="L44" i="105"/>
  <c r="G44" i="105"/>
  <c r="L43" i="105"/>
  <c r="G43" i="105"/>
  <c r="G25" i="105"/>
  <c r="G24" i="105"/>
  <c r="G23" i="105"/>
  <c r="G22" i="105"/>
  <c r="G21" i="105"/>
  <c r="G20" i="105"/>
  <c r="G28" i="105" s="1"/>
  <c r="G16" i="105"/>
  <c r="G15" i="105"/>
  <c r="G14" i="105"/>
  <c r="G13" i="105"/>
  <c r="G12" i="105"/>
  <c r="G11" i="105"/>
  <c r="G10" i="105"/>
  <c r="L91" i="104"/>
  <c r="G91" i="104"/>
  <c r="L90" i="104"/>
  <c r="G90" i="104"/>
  <c r="L89" i="104"/>
  <c r="G89" i="104"/>
  <c r="L88" i="104"/>
  <c r="G88" i="104"/>
  <c r="L87" i="104"/>
  <c r="G87" i="104"/>
  <c r="L86" i="104"/>
  <c r="G86" i="104"/>
  <c r="L82" i="104"/>
  <c r="G82" i="104"/>
  <c r="L81" i="104"/>
  <c r="G81" i="104"/>
  <c r="L80" i="104"/>
  <c r="G80" i="104"/>
  <c r="L79" i="104"/>
  <c r="G79" i="104"/>
  <c r="L78" i="104"/>
  <c r="G78" i="104"/>
  <c r="L77" i="104"/>
  <c r="G77" i="104"/>
  <c r="L76" i="104"/>
  <c r="G76" i="104"/>
  <c r="L58" i="104"/>
  <c r="G58" i="104"/>
  <c r="L57" i="104"/>
  <c r="G57" i="104"/>
  <c r="L56" i="104"/>
  <c r="G56" i="104"/>
  <c r="L55" i="104"/>
  <c r="G55" i="104"/>
  <c r="L54" i="104"/>
  <c r="G54" i="104"/>
  <c r="L53" i="104"/>
  <c r="G53" i="104"/>
  <c r="L49" i="104"/>
  <c r="G49" i="104"/>
  <c r="L48" i="104"/>
  <c r="G48" i="104"/>
  <c r="L47" i="104"/>
  <c r="G47" i="104"/>
  <c r="L46" i="104"/>
  <c r="G46" i="104"/>
  <c r="L45" i="104"/>
  <c r="G45" i="104"/>
  <c r="L44" i="104"/>
  <c r="G44" i="104"/>
  <c r="L43" i="104"/>
  <c r="G43" i="104"/>
  <c r="G25" i="104"/>
  <c r="G24" i="104"/>
  <c r="G23" i="104"/>
  <c r="G22" i="104"/>
  <c r="G21" i="104"/>
  <c r="G20" i="104"/>
  <c r="G28" i="104" s="1"/>
  <c r="G16" i="104"/>
  <c r="G15" i="104"/>
  <c r="G14" i="104"/>
  <c r="G13" i="104"/>
  <c r="G12" i="104"/>
  <c r="G11" i="104"/>
  <c r="G10" i="104"/>
  <c r="L91" i="103"/>
  <c r="G91" i="103"/>
  <c r="L90" i="103"/>
  <c r="G90" i="103"/>
  <c r="L89" i="103"/>
  <c r="G89" i="103"/>
  <c r="L88" i="103"/>
  <c r="G88" i="103"/>
  <c r="L87" i="103"/>
  <c r="G87" i="103"/>
  <c r="L86" i="103"/>
  <c r="G86" i="103"/>
  <c r="L82" i="103"/>
  <c r="G82" i="103"/>
  <c r="L81" i="103"/>
  <c r="G81" i="103"/>
  <c r="L80" i="103"/>
  <c r="G80" i="103"/>
  <c r="L79" i="103"/>
  <c r="G79" i="103"/>
  <c r="L78" i="103"/>
  <c r="G78" i="103"/>
  <c r="L77" i="103"/>
  <c r="G77" i="103"/>
  <c r="L76" i="103"/>
  <c r="G76" i="103"/>
  <c r="L58" i="103"/>
  <c r="G58" i="103"/>
  <c r="L57" i="103"/>
  <c r="G57" i="103"/>
  <c r="L56" i="103"/>
  <c r="G56" i="103"/>
  <c r="L55" i="103"/>
  <c r="G55" i="103"/>
  <c r="L54" i="103"/>
  <c r="G54" i="103"/>
  <c r="L53" i="103"/>
  <c r="G53" i="103"/>
  <c r="L49" i="103"/>
  <c r="G49" i="103"/>
  <c r="L48" i="103"/>
  <c r="G48" i="103"/>
  <c r="L47" i="103"/>
  <c r="G47" i="103"/>
  <c r="L46" i="103"/>
  <c r="G46" i="103"/>
  <c r="L45" i="103"/>
  <c r="G45" i="103"/>
  <c r="L44" i="103"/>
  <c r="G44" i="103"/>
  <c r="L43" i="103"/>
  <c r="G43" i="103"/>
  <c r="G25" i="103"/>
  <c r="G24" i="103"/>
  <c r="G23" i="103"/>
  <c r="G22" i="103"/>
  <c r="G21" i="103"/>
  <c r="G20" i="103"/>
  <c r="G28" i="103" s="1"/>
  <c r="G16" i="103"/>
  <c r="G15" i="103"/>
  <c r="G14" i="103"/>
  <c r="G13" i="103"/>
  <c r="G12" i="103"/>
  <c r="G11" i="103"/>
  <c r="G10" i="103"/>
  <c r="L91" i="102"/>
  <c r="G91" i="102"/>
  <c r="L90" i="102"/>
  <c r="G90" i="102"/>
  <c r="L89" i="102"/>
  <c r="G89" i="102"/>
  <c r="L88" i="102"/>
  <c r="G88" i="102"/>
  <c r="L87" i="102"/>
  <c r="G87" i="102"/>
  <c r="L86" i="102"/>
  <c r="G86" i="102"/>
  <c r="L82" i="102"/>
  <c r="G82" i="102"/>
  <c r="L81" i="102"/>
  <c r="G81" i="102"/>
  <c r="L80" i="102"/>
  <c r="G80" i="102"/>
  <c r="L79" i="102"/>
  <c r="G79" i="102"/>
  <c r="L78" i="102"/>
  <c r="G78" i="102"/>
  <c r="L77" i="102"/>
  <c r="G77" i="102"/>
  <c r="L76" i="102"/>
  <c r="G76" i="102"/>
  <c r="L58" i="102"/>
  <c r="G58" i="102"/>
  <c r="L57" i="102"/>
  <c r="G57" i="102"/>
  <c r="L56" i="102"/>
  <c r="G56" i="102"/>
  <c r="L55" i="102"/>
  <c r="G55" i="102"/>
  <c r="L54" i="102"/>
  <c r="G54" i="102"/>
  <c r="L53" i="102"/>
  <c r="G53" i="102"/>
  <c r="L49" i="102"/>
  <c r="G49" i="102"/>
  <c r="L48" i="102"/>
  <c r="G48" i="102"/>
  <c r="L47" i="102"/>
  <c r="G47" i="102"/>
  <c r="L46" i="102"/>
  <c r="G46" i="102"/>
  <c r="L45" i="102"/>
  <c r="G45" i="102"/>
  <c r="L44" i="102"/>
  <c r="G44" i="102"/>
  <c r="L43" i="102"/>
  <c r="G43" i="102"/>
  <c r="G25" i="102"/>
  <c r="G24" i="102"/>
  <c r="G23" i="102"/>
  <c r="G22" i="102"/>
  <c r="G21" i="102"/>
  <c r="G20" i="102"/>
  <c r="G28" i="102" s="1"/>
  <c r="G16" i="102"/>
  <c r="G15" i="102"/>
  <c r="G14" i="102"/>
  <c r="G13" i="102"/>
  <c r="G12" i="102"/>
  <c r="G11" i="102"/>
  <c r="G10" i="102"/>
  <c r="L91" i="101"/>
  <c r="G91" i="101"/>
  <c r="L90" i="101"/>
  <c r="G90" i="101"/>
  <c r="L89" i="101"/>
  <c r="G89" i="101"/>
  <c r="L88" i="101"/>
  <c r="G88" i="101"/>
  <c r="L87" i="101"/>
  <c r="G87" i="101"/>
  <c r="L86" i="101"/>
  <c r="G86" i="101"/>
  <c r="L82" i="101"/>
  <c r="G82" i="101"/>
  <c r="L81" i="101"/>
  <c r="G81" i="101"/>
  <c r="L80" i="101"/>
  <c r="G80" i="101"/>
  <c r="L79" i="101"/>
  <c r="G79" i="101"/>
  <c r="L78" i="101"/>
  <c r="G78" i="101"/>
  <c r="L77" i="101"/>
  <c r="G77" i="101"/>
  <c r="L76" i="101"/>
  <c r="G76" i="101"/>
  <c r="L58" i="101"/>
  <c r="G58" i="101"/>
  <c r="L57" i="101"/>
  <c r="G57" i="101"/>
  <c r="L56" i="101"/>
  <c r="G56" i="101"/>
  <c r="L55" i="101"/>
  <c r="G55" i="101"/>
  <c r="L54" i="101"/>
  <c r="G54" i="101"/>
  <c r="L53" i="101"/>
  <c r="G53" i="101"/>
  <c r="L49" i="101"/>
  <c r="G49" i="101"/>
  <c r="L48" i="101"/>
  <c r="G48" i="101"/>
  <c r="L47" i="101"/>
  <c r="G47" i="101"/>
  <c r="L46" i="101"/>
  <c r="G46" i="101"/>
  <c r="L45" i="101"/>
  <c r="G45" i="101"/>
  <c r="L44" i="101"/>
  <c r="G44" i="101"/>
  <c r="L43" i="101"/>
  <c r="G43" i="101"/>
  <c r="G25" i="101"/>
  <c r="G24" i="101"/>
  <c r="G23" i="101"/>
  <c r="G22" i="101"/>
  <c r="G21" i="101"/>
  <c r="G20" i="101"/>
  <c r="G28" i="101" s="1"/>
  <c r="G16" i="101"/>
  <c r="G15" i="101"/>
  <c r="G14" i="101"/>
  <c r="G13" i="101"/>
  <c r="G12" i="101"/>
  <c r="G11" i="101"/>
  <c r="G10" i="101"/>
  <c r="L91" i="100"/>
  <c r="G91" i="100"/>
  <c r="L90" i="100"/>
  <c r="G90" i="100"/>
  <c r="L89" i="100"/>
  <c r="G89" i="100"/>
  <c r="L88" i="100"/>
  <c r="G88" i="100"/>
  <c r="L87" i="100"/>
  <c r="G87" i="100"/>
  <c r="L86" i="100"/>
  <c r="G86" i="100"/>
  <c r="L82" i="100"/>
  <c r="G82" i="100"/>
  <c r="L81" i="100"/>
  <c r="G81" i="100"/>
  <c r="L80" i="100"/>
  <c r="G80" i="100"/>
  <c r="L79" i="100"/>
  <c r="G79" i="100"/>
  <c r="L78" i="100"/>
  <c r="G78" i="100"/>
  <c r="L77" i="100"/>
  <c r="G77" i="100"/>
  <c r="L76" i="100"/>
  <c r="G76" i="100"/>
  <c r="L58" i="100"/>
  <c r="G58" i="100"/>
  <c r="L57" i="100"/>
  <c r="G57" i="100"/>
  <c r="L56" i="100"/>
  <c r="G56" i="100"/>
  <c r="L55" i="100"/>
  <c r="G55" i="100"/>
  <c r="L54" i="100"/>
  <c r="G54" i="100"/>
  <c r="L53" i="100"/>
  <c r="G53" i="100"/>
  <c r="L49" i="100"/>
  <c r="G49" i="100"/>
  <c r="L48" i="100"/>
  <c r="G48" i="100"/>
  <c r="L47" i="100"/>
  <c r="G47" i="100"/>
  <c r="L46" i="100"/>
  <c r="G46" i="100"/>
  <c r="L45" i="100"/>
  <c r="G45" i="100"/>
  <c r="L44" i="100"/>
  <c r="G44" i="100"/>
  <c r="L43" i="100"/>
  <c r="G43" i="100"/>
  <c r="G25" i="100"/>
  <c r="G24" i="100"/>
  <c r="G23" i="100"/>
  <c r="G22" i="100"/>
  <c r="G21" i="100"/>
  <c r="G20" i="100"/>
  <c r="G28" i="100" s="1"/>
  <c r="G16" i="100"/>
  <c r="G15" i="100"/>
  <c r="G14" i="100"/>
  <c r="G13" i="100"/>
  <c r="G12" i="100"/>
  <c r="G11" i="100"/>
  <c r="G10" i="100"/>
  <c r="L91" i="99"/>
  <c r="G91" i="99"/>
  <c r="L90" i="99"/>
  <c r="G90" i="99"/>
  <c r="L89" i="99"/>
  <c r="G89" i="99"/>
  <c r="L88" i="99"/>
  <c r="G88" i="99"/>
  <c r="L87" i="99"/>
  <c r="G87" i="99"/>
  <c r="L86" i="99"/>
  <c r="G86" i="99"/>
  <c r="L82" i="99"/>
  <c r="G82" i="99"/>
  <c r="L81" i="99"/>
  <c r="G81" i="99"/>
  <c r="L80" i="99"/>
  <c r="G80" i="99"/>
  <c r="L79" i="99"/>
  <c r="G79" i="99"/>
  <c r="L78" i="99"/>
  <c r="G78" i="99"/>
  <c r="L77" i="99"/>
  <c r="G77" i="99"/>
  <c r="L76" i="99"/>
  <c r="G76" i="99"/>
  <c r="L58" i="99"/>
  <c r="G58" i="99"/>
  <c r="L57" i="99"/>
  <c r="G57" i="99"/>
  <c r="L56" i="99"/>
  <c r="G56" i="99"/>
  <c r="L55" i="99"/>
  <c r="G55" i="99"/>
  <c r="L54" i="99"/>
  <c r="G54" i="99"/>
  <c r="L53" i="99"/>
  <c r="G53" i="99"/>
  <c r="L49" i="99"/>
  <c r="G49" i="99"/>
  <c r="L48" i="99"/>
  <c r="G48" i="99"/>
  <c r="L47" i="99"/>
  <c r="G47" i="99"/>
  <c r="L46" i="99"/>
  <c r="G46" i="99"/>
  <c r="L45" i="99"/>
  <c r="G45" i="99"/>
  <c r="L44" i="99"/>
  <c r="G44" i="99"/>
  <c r="L43" i="99"/>
  <c r="G43" i="99"/>
  <c r="G25" i="99"/>
  <c r="G24" i="99"/>
  <c r="G23" i="99"/>
  <c r="G22" i="99"/>
  <c r="G21" i="99"/>
  <c r="G20" i="99"/>
  <c r="G28" i="99" s="1"/>
  <c r="G16" i="99"/>
  <c r="G15" i="99"/>
  <c r="G14" i="99"/>
  <c r="G13" i="99"/>
  <c r="G12" i="99"/>
  <c r="G11" i="99"/>
  <c r="G10" i="99"/>
  <c r="H91" i="98"/>
  <c r="L91" i="98" s="1"/>
  <c r="G91" i="98"/>
  <c r="H90" i="98"/>
  <c r="L90" i="98" s="1"/>
  <c r="G90" i="98"/>
  <c r="H89" i="98"/>
  <c r="L89" i="98" s="1"/>
  <c r="G89" i="98"/>
  <c r="H88" i="98"/>
  <c r="L88" i="98" s="1"/>
  <c r="G88" i="98"/>
  <c r="L87" i="98"/>
  <c r="G87" i="98"/>
  <c r="H86" i="98"/>
  <c r="L86" i="98" s="1"/>
  <c r="G86" i="98"/>
  <c r="H82" i="98"/>
  <c r="L82" i="98" s="1"/>
  <c r="G82" i="98"/>
  <c r="H81" i="98"/>
  <c r="L81" i="98" s="1"/>
  <c r="G81" i="98"/>
  <c r="H80" i="98"/>
  <c r="L80" i="98" s="1"/>
  <c r="G80" i="98"/>
  <c r="H79" i="98"/>
  <c r="L79" i="98" s="1"/>
  <c r="G79" i="98"/>
  <c r="H78" i="98"/>
  <c r="L78" i="98" s="1"/>
  <c r="G78" i="98"/>
  <c r="H77" i="98"/>
  <c r="L77" i="98" s="1"/>
  <c r="G77" i="98"/>
  <c r="H76" i="98"/>
  <c r="L76" i="98" s="1"/>
  <c r="G76" i="98"/>
  <c r="H75" i="98"/>
  <c r="H58" i="98"/>
  <c r="L58" i="98" s="1"/>
  <c r="G58" i="98"/>
  <c r="H57" i="98"/>
  <c r="L57" i="98" s="1"/>
  <c r="G57" i="98"/>
  <c r="H56" i="98"/>
  <c r="L56" i="98" s="1"/>
  <c r="G56" i="98"/>
  <c r="H55" i="98"/>
  <c r="L55" i="98" s="1"/>
  <c r="G55" i="98"/>
  <c r="L54" i="98"/>
  <c r="G54" i="98"/>
  <c r="H53" i="98"/>
  <c r="L53" i="98" s="1"/>
  <c r="G53" i="98"/>
  <c r="H49" i="98"/>
  <c r="L49" i="98" s="1"/>
  <c r="G49" i="98"/>
  <c r="H48" i="98"/>
  <c r="L48" i="98" s="1"/>
  <c r="G48" i="98"/>
  <c r="H47" i="98"/>
  <c r="L47" i="98" s="1"/>
  <c r="G47" i="98"/>
  <c r="H46" i="98"/>
  <c r="L46" i="98" s="1"/>
  <c r="G46" i="98"/>
  <c r="H45" i="98"/>
  <c r="L45" i="98" s="1"/>
  <c r="G45" i="98"/>
  <c r="H44" i="98"/>
  <c r="L44" i="98" s="1"/>
  <c r="G44" i="98"/>
  <c r="H43" i="98"/>
  <c r="L43" i="98" s="1"/>
  <c r="G43" i="98"/>
  <c r="H42" i="98"/>
  <c r="G25" i="98"/>
  <c r="G24" i="98"/>
  <c r="G23" i="98"/>
  <c r="G22" i="98"/>
  <c r="G21" i="98"/>
  <c r="G20" i="98"/>
  <c r="G28" i="98" s="1"/>
  <c r="G16" i="98"/>
  <c r="G15" i="98"/>
  <c r="G14" i="98"/>
  <c r="G13" i="98"/>
  <c r="G12" i="98"/>
  <c r="G11" i="98"/>
  <c r="G10" i="98"/>
  <c r="L87" i="97"/>
  <c r="G87" i="97"/>
  <c r="L54" i="97"/>
  <c r="G54" i="97"/>
  <c r="G21" i="97"/>
  <c r="L87" i="96"/>
  <c r="G87" i="96"/>
  <c r="E72" i="96"/>
  <c r="L54" i="96"/>
  <c r="G54" i="96"/>
  <c r="G21" i="96"/>
  <c r="L87" i="95"/>
  <c r="G87" i="95"/>
  <c r="L54" i="95"/>
  <c r="G54" i="95"/>
  <c r="G21" i="95"/>
  <c r="L87" i="94"/>
  <c r="G87" i="94"/>
  <c r="L54" i="94"/>
  <c r="G54" i="94"/>
  <c r="G21" i="94"/>
  <c r="L87" i="93"/>
  <c r="G87" i="93"/>
  <c r="L54" i="93"/>
  <c r="G54" i="93"/>
  <c r="G21" i="93"/>
  <c r="L87" i="92"/>
  <c r="G87" i="92"/>
  <c r="L54" i="92"/>
  <c r="G54" i="92"/>
  <c r="G21" i="92"/>
  <c r="L87" i="91"/>
  <c r="G87" i="91"/>
  <c r="L54" i="91"/>
  <c r="G54" i="91"/>
  <c r="G21" i="91"/>
  <c r="L87" i="89"/>
  <c r="G87" i="89"/>
  <c r="L54" i="89"/>
  <c r="G54" i="89"/>
  <c r="G21" i="89"/>
  <c r="L87" i="84"/>
  <c r="G87" i="84"/>
  <c r="L54" i="84"/>
  <c r="G54" i="84"/>
  <c r="G21" i="84"/>
  <c r="L87" i="80"/>
  <c r="G87" i="80"/>
  <c r="L54" i="80"/>
  <c r="G54" i="80"/>
  <c r="G21" i="80"/>
  <c r="L87" i="79"/>
  <c r="G87" i="79"/>
  <c r="L54" i="79"/>
  <c r="G54" i="79"/>
  <c r="G21" i="79"/>
  <c r="L87" i="78"/>
  <c r="G87" i="78"/>
  <c r="L54" i="78"/>
  <c r="G54" i="78"/>
  <c r="G21" i="78"/>
  <c r="G82" i="50"/>
  <c r="G81" i="50"/>
  <c r="G80" i="50"/>
  <c r="G79" i="50"/>
  <c r="G78" i="50"/>
  <c r="G77" i="50"/>
  <c r="G76" i="50"/>
  <c r="G75" i="50"/>
  <c r="G49" i="50"/>
  <c r="G48" i="50"/>
  <c r="G47" i="50"/>
  <c r="G46" i="50"/>
  <c r="G45" i="50"/>
  <c r="G44" i="50"/>
  <c r="G43" i="50"/>
  <c r="G42" i="50"/>
  <c r="G16" i="50"/>
  <c r="G15" i="50"/>
  <c r="G14" i="50"/>
  <c r="G13" i="50"/>
  <c r="G12" i="50"/>
  <c r="G11" i="50"/>
  <c r="G10" i="50"/>
  <c r="G9" i="50"/>
  <c r="G9" i="106" l="1"/>
  <c r="G18" i="106" s="1"/>
  <c r="G30" i="106" s="1"/>
  <c r="M30" i="106" s="1"/>
  <c r="G42" i="106"/>
  <c r="G51" i="106" s="1"/>
  <c r="G63" i="106" s="1"/>
  <c r="L42" i="106"/>
  <c r="L51" i="106" s="1"/>
  <c r="L63" i="106"/>
  <c r="G75" i="106"/>
  <c r="G84" i="106" s="1"/>
  <c r="G96" i="106" s="1"/>
  <c r="L75" i="106"/>
  <c r="L84" i="106" s="1"/>
  <c r="L96" i="106"/>
  <c r="G9" i="105"/>
  <c r="G18" i="105" s="1"/>
  <c r="G30" i="105" s="1"/>
  <c r="M30" i="105" s="1"/>
  <c r="G42" i="105"/>
  <c r="G51" i="105" s="1"/>
  <c r="G63" i="105" s="1"/>
  <c r="L42" i="105"/>
  <c r="L51" i="105" s="1"/>
  <c r="L63" i="105"/>
  <c r="G75" i="105"/>
  <c r="G84" i="105" s="1"/>
  <c r="G96" i="105" s="1"/>
  <c r="L75" i="105"/>
  <c r="L84" i="105" s="1"/>
  <c r="L96" i="105"/>
  <c r="G9" i="104"/>
  <c r="G18" i="104" s="1"/>
  <c r="G30" i="104" s="1"/>
  <c r="M30" i="104" s="1"/>
  <c r="G42" i="104"/>
  <c r="G51" i="104" s="1"/>
  <c r="G63" i="104" s="1"/>
  <c r="L42" i="104"/>
  <c r="L51" i="104" s="1"/>
  <c r="L63" i="104"/>
  <c r="G75" i="104"/>
  <c r="G84" i="104" s="1"/>
  <c r="G96" i="104" s="1"/>
  <c r="L75" i="104"/>
  <c r="L84" i="104" s="1"/>
  <c r="L96" i="104"/>
  <c r="G9" i="103"/>
  <c r="G18" i="103" s="1"/>
  <c r="G30" i="103" s="1"/>
  <c r="M30" i="103" s="1"/>
  <c r="G42" i="103"/>
  <c r="G51" i="103" s="1"/>
  <c r="G63" i="103" s="1"/>
  <c r="L42" i="103"/>
  <c r="L51" i="103" s="1"/>
  <c r="L63" i="103"/>
  <c r="G75" i="103"/>
  <c r="G84" i="103" s="1"/>
  <c r="G96" i="103" s="1"/>
  <c r="L75" i="103"/>
  <c r="L84" i="103" s="1"/>
  <c r="L96" i="103"/>
  <c r="G9" i="102"/>
  <c r="G18" i="102" s="1"/>
  <c r="G30" i="102" s="1"/>
  <c r="M30" i="102" s="1"/>
  <c r="G42" i="102"/>
  <c r="G51" i="102" s="1"/>
  <c r="G63" i="102" s="1"/>
  <c r="L42" i="102"/>
  <c r="L51" i="102" s="1"/>
  <c r="L63" i="102"/>
  <c r="G75" i="102"/>
  <c r="G84" i="102" s="1"/>
  <c r="G96" i="102" s="1"/>
  <c r="L75" i="102"/>
  <c r="L84" i="102" s="1"/>
  <c r="L96" i="102"/>
  <c r="G9" i="101"/>
  <c r="G18" i="101" s="1"/>
  <c r="G30" i="101" s="1"/>
  <c r="M30" i="101" s="1"/>
  <c r="G42" i="101"/>
  <c r="G51" i="101" s="1"/>
  <c r="G63" i="101" s="1"/>
  <c r="L42" i="101"/>
  <c r="L51" i="101" s="1"/>
  <c r="L63" i="101"/>
  <c r="G75" i="101"/>
  <c r="G84" i="101" s="1"/>
  <c r="G96" i="101" s="1"/>
  <c r="L75" i="101"/>
  <c r="L84" i="101" s="1"/>
  <c r="L96" i="101"/>
  <c r="G9" i="100"/>
  <c r="G18" i="100" s="1"/>
  <c r="G30" i="100" s="1"/>
  <c r="M30" i="100" s="1"/>
  <c r="G42" i="100"/>
  <c r="G51" i="100" s="1"/>
  <c r="G63" i="100" s="1"/>
  <c r="L42" i="100"/>
  <c r="L51" i="100" s="1"/>
  <c r="L63" i="100"/>
  <c r="G75" i="100"/>
  <c r="G84" i="100" s="1"/>
  <c r="G96" i="100" s="1"/>
  <c r="L75" i="100"/>
  <c r="L84" i="100" s="1"/>
  <c r="L96" i="100"/>
  <c r="G9" i="99"/>
  <c r="G18" i="99" s="1"/>
  <c r="G30" i="99" s="1"/>
  <c r="M30" i="99" s="1"/>
  <c r="G42" i="99"/>
  <c r="G51" i="99" s="1"/>
  <c r="G63" i="99" s="1"/>
  <c r="L42" i="99"/>
  <c r="L51" i="99" s="1"/>
  <c r="L63" i="99"/>
  <c r="G75" i="99"/>
  <c r="G84" i="99" s="1"/>
  <c r="G96" i="99" s="1"/>
  <c r="L75" i="99"/>
  <c r="L84" i="99" s="1"/>
  <c r="L96" i="99"/>
  <c r="G9" i="98"/>
  <c r="G18" i="98" s="1"/>
  <c r="G30" i="98" s="1"/>
  <c r="M30" i="98" s="1"/>
  <c r="G42" i="98"/>
  <c r="G51" i="98" s="1"/>
  <c r="G63" i="98" s="1"/>
  <c r="H51" i="98"/>
  <c r="L42" i="98"/>
  <c r="L51" i="98" s="1"/>
  <c r="L63" i="98"/>
  <c r="G75" i="98"/>
  <c r="G84" i="98" s="1"/>
  <c r="G96" i="98" s="1"/>
  <c r="H84" i="98"/>
  <c r="L75" i="98"/>
  <c r="L84" i="98" s="1"/>
  <c r="L96" i="98"/>
  <c r="G25" i="97"/>
  <c r="G24" i="97"/>
  <c r="G23" i="97"/>
  <c r="G22" i="97"/>
  <c r="G20" i="97"/>
  <c r="G28" i="97" s="1"/>
  <c r="G16" i="97"/>
  <c r="G15" i="97"/>
  <c r="G14" i="97"/>
  <c r="G13" i="97"/>
  <c r="G12" i="97"/>
  <c r="G11" i="97"/>
  <c r="G10" i="97"/>
  <c r="L58" i="97"/>
  <c r="G58" i="97"/>
  <c r="L57" i="97"/>
  <c r="G57" i="97"/>
  <c r="L56" i="97"/>
  <c r="G56" i="97"/>
  <c r="L55" i="97"/>
  <c r="G55" i="97"/>
  <c r="L53" i="97"/>
  <c r="G53" i="97"/>
  <c r="L49" i="97"/>
  <c r="G49" i="97"/>
  <c r="L48" i="97"/>
  <c r="G48" i="97"/>
  <c r="L47" i="97"/>
  <c r="G47" i="97"/>
  <c r="L46" i="97"/>
  <c r="G46" i="97"/>
  <c r="L45" i="97"/>
  <c r="G45" i="97"/>
  <c r="L44" i="97"/>
  <c r="G44" i="97"/>
  <c r="L43" i="97"/>
  <c r="G43" i="97"/>
  <c r="L91" i="97"/>
  <c r="G91" i="97"/>
  <c r="L90" i="97"/>
  <c r="G90" i="97"/>
  <c r="L89" i="97"/>
  <c r="G89" i="97"/>
  <c r="L88" i="97"/>
  <c r="G88" i="97"/>
  <c r="L86" i="97"/>
  <c r="G86" i="97"/>
  <c r="L82" i="97"/>
  <c r="G82" i="97"/>
  <c r="L81" i="97"/>
  <c r="G81" i="97"/>
  <c r="L80" i="97"/>
  <c r="G80" i="97"/>
  <c r="L79" i="97"/>
  <c r="G79" i="97"/>
  <c r="L78" i="97"/>
  <c r="G78" i="97"/>
  <c r="L77" i="97"/>
  <c r="G77" i="97"/>
  <c r="L76" i="97"/>
  <c r="G76" i="97"/>
  <c r="G25" i="96"/>
  <c r="G24" i="96"/>
  <c r="G23" i="96"/>
  <c r="G22" i="96"/>
  <c r="G20" i="96"/>
  <c r="G28" i="96" s="1"/>
  <c r="G16" i="96"/>
  <c r="G15" i="96"/>
  <c r="G14" i="96"/>
  <c r="G13" i="96"/>
  <c r="G12" i="96"/>
  <c r="G11" i="96"/>
  <c r="G10" i="96"/>
  <c r="L58" i="96"/>
  <c r="G58" i="96"/>
  <c r="L57" i="96"/>
  <c r="G57" i="96"/>
  <c r="L56" i="96"/>
  <c r="G56" i="96"/>
  <c r="L55" i="96"/>
  <c r="G55" i="96"/>
  <c r="L53" i="96"/>
  <c r="G53" i="96"/>
  <c r="L49" i="96"/>
  <c r="G49" i="96"/>
  <c r="L48" i="96"/>
  <c r="G48" i="96"/>
  <c r="L47" i="96"/>
  <c r="G47" i="96"/>
  <c r="L46" i="96"/>
  <c r="G46" i="96"/>
  <c r="L45" i="96"/>
  <c r="G45" i="96"/>
  <c r="L44" i="96"/>
  <c r="G44" i="96"/>
  <c r="L43" i="96"/>
  <c r="G43" i="96"/>
  <c r="L91" i="96"/>
  <c r="G91" i="96"/>
  <c r="L90" i="96"/>
  <c r="G90" i="96"/>
  <c r="L89" i="96"/>
  <c r="G89" i="96"/>
  <c r="L88" i="96"/>
  <c r="G88" i="96"/>
  <c r="L86" i="96"/>
  <c r="G86" i="96"/>
  <c r="L82" i="96"/>
  <c r="G82" i="96"/>
  <c r="L81" i="96"/>
  <c r="G81" i="96"/>
  <c r="L80" i="96"/>
  <c r="G80" i="96"/>
  <c r="L79" i="96"/>
  <c r="G79" i="96"/>
  <c r="L78" i="96"/>
  <c r="G78" i="96"/>
  <c r="L77" i="96"/>
  <c r="G77" i="96"/>
  <c r="L76" i="96"/>
  <c r="G76" i="96"/>
  <c r="G25" i="95"/>
  <c r="G24" i="95"/>
  <c r="G23" i="95"/>
  <c r="G22" i="95"/>
  <c r="G20" i="95"/>
  <c r="G28" i="95" s="1"/>
  <c r="G16" i="95"/>
  <c r="G15" i="95"/>
  <c r="G14" i="95"/>
  <c r="G13" i="95"/>
  <c r="G12" i="95"/>
  <c r="G11" i="95"/>
  <c r="G10" i="95"/>
  <c r="L58" i="95"/>
  <c r="G58" i="95"/>
  <c r="L57" i="95"/>
  <c r="G57" i="95"/>
  <c r="L56" i="95"/>
  <c r="G56" i="95"/>
  <c r="L55" i="95"/>
  <c r="G55" i="95"/>
  <c r="L53" i="95"/>
  <c r="G53" i="95"/>
  <c r="L49" i="95"/>
  <c r="G49" i="95"/>
  <c r="L48" i="95"/>
  <c r="G48" i="95"/>
  <c r="L47" i="95"/>
  <c r="G47" i="95"/>
  <c r="L46" i="95"/>
  <c r="G46" i="95"/>
  <c r="L45" i="95"/>
  <c r="G45" i="95"/>
  <c r="L44" i="95"/>
  <c r="G44" i="95"/>
  <c r="L43" i="95"/>
  <c r="G43" i="95"/>
  <c r="L91" i="95"/>
  <c r="G91" i="95"/>
  <c r="L90" i="95"/>
  <c r="G90" i="95"/>
  <c r="L89" i="95"/>
  <c r="G89" i="95"/>
  <c r="L88" i="95"/>
  <c r="G88" i="95"/>
  <c r="L86" i="95"/>
  <c r="G86" i="95"/>
  <c r="L82" i="95"/>
  <c r="G82" i="95"/>
  <c r="L81" i="95"/>
  <c r="G81" i="95"/>
  <c r="L80" i="95"/>
  <c r="G80" i="95"/>
  <c r="L79" i="95"/>
  <c r="G79" i="95"/>
  <c r="L78" i="95"/>
  <c r="G78" i="95"/>
  <c r="L77" i="95"/>
  <c r="G77" i="95"/>
  <c r="L76" i="95"/>
  <c r="G76" i="95"/>
  <c r="G25" i="94"/>
  <c r="G24" i="94"/>
  <c r="G23" i="94"/>
  <c r="G22" i="94"/>
  <c r="G20" i="94"/>
  <c r="G28" i="94" s="1"/>
  <c r="G16" i="94"/>
  <c r="G15" i="94"/>
  <c r="G14" i="94"/>
  <c r="G13" i="94"/>
  <c r="G12" i="94"/>
  <c r="G11" i="94"/>
  <c r="G10" i="94"/>
  <c r="L58" i="94"/>
  <c r="G58" i="94"/>
  <c r="L57" i="94"/>
  <c r="G57" i="94"/>
  <c r="L56" i="94"/>
  <c r="G56" i="94"/>
  <c r="L55" i="94"/>
  <c r="G55" i="94"/>
  <c r="L53" i="94"/>
  <c r="G53" i="94"/>
  <c r="L49" i="94"/>
  <c r="G49" i="94"/>
  <c r="L48" i="94"/>
  <c r="G48" i="94"/>
  <c r="L47" i="94"/>
  <c r="G47" i="94"/>
  <c r="L46" i="94"/>
  <c r="G46" i="94"/>
  <c r="L45" i="94"/>
  <c r="G45" i="94"/>
  <c r="L44" i="94"/>
  <c r="G44" i="94"/>
  <c r="L43" i="94"/>
  <c r="G43" i="94"/>
  <c r="L91" i="94"/>
  <c r="G91" i="94"/>
  <c r="L90" i="94"/>
  <c r="G90" i="94"/>
  <c r="L89" i="94"/>
  <c r="G89" i="94"/>
  <c r="L88" i="94"/>
  <c r="G88" i="94"/>
  <c r="L86" i="94"/>
  <c r="G86" i="94"/>
  <c r="L82" i="94"/>
  <c r="G82" i="94"/>
  <c r="L81" i="94"/>
  <c r="G81" i="94"/>
  <c r="L80" i="94"/>
  <c r="G80" i="94"/>
  <c r="L79" i="94"/>
  <c r="G79" i="94"/>
  <c r="L78" i="94"/>
  <c r="G78" i="94"/>
  <c r="L77" i="94"/>
  <c r="G77" i="94"/>
  <c r="L76" i="94"/>
  <c r="G76" i="94"/>
  <c r="G25" i="93"/>
  <c r="G24" i="93"/>
  <c r="G23" i="93"/>
  <c r="G22" i="93"/>
  <c r="G20" i="93"/>
  <c r="G28" i="93" s="1"/>
  <c r="G16" i="93"/>
  <c r="G15" i="93"/>
  <c r="G14" i="93"/>
  <c r="G13" i="93"/>
  <c r="G12" i="93"/>
  <c r="G11" i="93"/>
  <c r="G10" i="93"/>
  <c r="L58" i="93"/>
  <c r="G58" i="93"/>
  <c r="L57" i="93"/>
  <c r="G57" i="93"/>
  <c r="L56" i="93"/>
  <c r="G56" i="93"/>
  <c r="L55" i="93"/>
  <c r="G55" i="93"/>
  <c r="L53" i="93"/>
  <c r="G53" i="93"/>
  <c r="L49" i="93"/>
  <c r="G49" i="93"/>
  <c r="L48" i="93"/>
  <c r="G48" i="93"/>
  <c r="L47" i="93"/>
  <c r="G47" i="93"/>
  <c r="L46" i="93"/>
  <c r="G46" i="93"/>
  <c r="L45" i="93"/>
  <c r="G45" i="93"/>
  <c r="L44" i="93"/>
  <c r="G44" i="93"/>
  <c r="L43" i="93"/>
  <c r="G43" i="93"/>
  <c r="L91" i="93"/>
  <c r="G91" i="93"/>
  <c r="L90" i="93"/>
  <c r="G90" i="93"/>
  <c r="L89" i="93"/>
  <c r="G89" i="93"/>
  <c r="L88" i="93"/>
  <c r="G88" i="93"/>
  <c r="L86" i="93"/>
  <c r="G86" i="93"/>
  <c r="L82" i="93"/>
  <c r="G82" i="93"/>
  <c r="L81" i="93"/>
  <c r="G81" i="93"/>
  <c r="L80" i="93"/>
  <c r="G80" i="93"/>
  <c r="L79" i="93"/>
  <c r="G79" i="93"/>
  <c r="L78" i="93"/>
  <c r="G78" i="93"/>
  <c r="L77" i="93"/>
  <c r="G77" i="93"/>
  <c r="L76" i="93"/>
  <c r="G76" i="93"/>
  <c r="G25" i="92"/>
  <c r="G24" i="92"/>
  <c r="G23" i="92"/>
  <c r="G22" i="92"/>
  <c r="G20" i="92"/>
  <c r="G28" i="92" s="1"/>
  <c r="G16" i="92"/>
  <c r="G15" i="92"/>
  <c r="G14" i="92"/>
  <c r="G13" i="92"/>
  <c r="G12" i="92"/>
  <c r="G11" i="92"/>
  <c r="G10" i="92"/>
  <c r="L58" i="92"/>
  <c r="G58" i="92"/>
  <c r="L57" i="92"/>
  <c r="G57" i="92"/>
  <c r="L56" i="92"/>
  <c r="G56" i="92"/>
  <c r="L55" i="92"/>
  <c r="G55" i="92"/>
  <c r="L53" i="92"/>
  <c r="G53" i="92"/>
  <c r="L49" i="92"/>
  <c r="G49" i="92"/>
  <c r="L48" i="92"/>
  <c r="G48" i="92"/>
  <c r="L47" i="92"/>
  <c r="G47" i="92"/>
  <c r="L46" i="92"/>
  <c r="G46" i="92"/>
  <c r="L45" i="92"/>
  <c r="G45" i="92"/>
  <c r="L44" i="92"/>
  <c r="G44" i="92"/>
  <c r="L43" i="92"/>
  <c r="G43" i="92"/>
  <c r="L91" i="92"/>
  <c r="G91" i="92"/>
  <c r="L90" i="92"/>
  <c r="G90" i="92"/>
  <c r="L89" i="92"/>
  <c r="G89" i="92"/>
  <c r="L88" i="92"/>
  <c r="G88" i="92"/>
  <c r="L86" i="92"/>
  <c r="G86" i="92"/>
  <c r="L82" i="92"/>
  <c r="G82" i="92"/>
  <c r="L81" i="92"/>
  <c r="G81" i="92"/>
  <c r="L80" i="92"/>
  <c r="G80" i="92"/>
  <c r="L79" i="92"/>
  <c r="G79" i="92"/>
  <c r="L78" i="92"/>
  <c r="G78" i="92"/>
  <c r="L77" i="92"/>
  <c r="G77" i="92"/>
  <c r="L76" i="92"/>
  <c r="G76" i="92"/>
  <c r="G25" i="91"/>
  <c r="G24" i="91"/>
  <c r="G23" i="91"/>
  <c r="G22" i="91"/>
  <c r="G20" i="91"/>
  <c r="G28" i="91" s="1"/>
  <c r="G16" i="91"/>
  <c r="G15" i="91"/>
  <c r="G14" i="91"/>
  <c r="G13" i="91"/>
  <c r="G12" i="91"/>
  <c r="G11" i="91"/>
  <c r="G10" i="91"/>
  <c r="L58" i="91"/>
  <c r="G58" i="91"/>
  <c r="L57" i="91"/>
  <c r="G57" i="91"/>
  <c r="L56" i="91"/>
  <c r="G56" i="91"/>
  <c r="L55" i="91"/>
  <c r="G55" i="91"/>
  <c r="L53" i="91"/>
  <c r="G53" i="91"/>
  <c r="L49" i="91"/>
  <c r="G49" i="91"/>
  <c r="L48" i="91"/>
  <c r="G48" i="91"/>
  <c r="L47" i="91"/>
  <c r="G47" i="91"/>
  <c r="L46" i="91"/>
  <c r="G46" i="91"/>
  <c r="L45" i="91"/>
  <c r="G45" i="91"/>
  <c r="L44" i="91"/>
  <c r="G44" i="91"/>
  <c r="L43" i="91"/>
  <c r="G43" i="91"/>
  <c r="L91" i="91"/>
  <c r="G91" i="91"/>
  <c r="L90" i="91"/>
  <c r="G90" i="91"/>
  <c r="L89" i="91"/>
  <c r="G89" i="91"/>
  <c r="L88" i="91"/>
  <c r="G88" i="91"/>
  <c r="L86" i="91"/>
  <c r="G86" i="91"/>
  <c r="L82" i="91"/>
  <c r="G82" i="91"/>
  <c r="L81" i="91"/>
  <c r="G81" i="91"/>
  <c r="L80" i="91"/>
  <c r="G80" i="91"/>
  <c r="L79" i="91"/>
  <c r="G79" i="91"/>
  <c r="L78" i="91"/>
  <c r="G78" i="91"/>
  <c r="L77" i="91"/>
  <c r="G77" i="91"/>
  <c r="L76" i="91"/>
  <c r="G76" i="91"/>
  <c r="G25" i="89"/>
  <c r="G24" i="89"/>
  <c r="G23" i="89"/>
  <c r="G22" i="89"/>
  <c r="G20" i="89"/>
  <c r="G28" i="89" s="1"/>
  <c r="G16" i="89"/>
  <c r="G15" i="89"/>
  <c r="G14" i="89"/>
  <c r="G13" i="89"/>
  <c r="G12" i="89"/>
  <c r="G11" i="89"/>
  <c r="G10" i="89"/>
  <c r="L58" i="89"/>
  <c r="G58" i="89"/>
  <c r="L57" i="89"/>
  <c r="G57" i="89"/>
  <c r="L56" i="89"/>
  <c r="G56" i="89"/>
  <c r="L55" i="89"/>
  <c r="G55" i="89"/>
  <c r="L53" i="89"/>
  <c r="G53" i="89"/>
  <c r="L49" i="89"/>
  <c r="G49" i="89"/>
  <c r="L48" i="89"/>
  <c r="G48" i="89"/>
  <c r="L47" i="89"/>
  <c r="G47" i="89"/>
  <c r="L46" i="89"/>
  <c r="G46" i="89"/>
  <c r="L45" i="89"/>
  <c r="G45" i="89"/>
  <c r="L44" i="89"/>
  <c r="G44" i="89"/>
  <c r="L43" i="89"/>
  <c r="G43" i="89"/>
  <c r="L91" i="89"/>
  <c r="G91" i="89"/>
  <c r="L90" i="89"/>
  <c r="G90" i="89"/>
  <c r="L89" i="89"/>
  <c r="G89" i="89"/>
  <c r="L88" i="89"/>
  <c r="G88" i="89"/>
  <c r="L86" i="89"/>
  <c r="G86" i="89"/>
  <c r="L82" i="89"/>
  <c r="G82" i="89"/>
  <c r="L81" i="89"/>
  <c r="G81" i="89"/>
  <c r="L80" i="89"/>
  <c r="G80" i="89"/>
  <c r="L79" i="89"/>
  <c r="G79" i="89"/>
  <c r="L78" i="89"/>
  <c r="G78" i="89"/>
  <c r="L77" i="89"/>
  <c r="G77" i="89"/>
  <c r="L76" i="89"/>
  <c r="G76" i="89"/>
  <c r="G25" i="84"/>
  <c r="G24" i="84"/>
  <c r="G23" i="84"/>
  <c r="G22" i="84"/>
  <c r="G20" i="84"/>
  <c r="G28" i="84" s="1"/>
  <c r="G16" i="84"/>
  <c r="G15" i="84"/>
  <c r="G14" i="84"/>
  <c r="G13" i="84"/>
  <c r="G12" i="84"/>
  <c r="G11" i="84"/>
  <c r="G10" i="84"/>
  <c r="L58" i="84"/>
  <c r="G58" i="84"/>
  <c r="L57" i="84"/>
  <c r="G57" i="84"/>
  <c r="L56" i="84"/>
  <c r="G56" i="84"/>
  <c r="L55" i="84"/>
  <c r="G55" i="84"/>
  <c r="L53" i="84"/>
  <c r="G53" i="84"/>
  <c r="L49" i="84"/>
  <c r="G49" i="84"/>
  <c r="L48" i="84"/>
  <c r="G48" i="84"/>
  <c r="L47" i="84"/>
  <c r="G47" i="84"/>
  <c r="L46" i="84"/>
  <c r="G46" i="84"/>
  <c r="L45" i="84"/>
  <c r="G45" i="84"/>
  <c r="L44" i="84"/>
  <c r="G44" i="84"/>
  <c r="L43" i="84"/>
  <c r="G43" i="84"/>
  <c r="L91" i="84"/>
  <c r="G91" i="84"/>
  <c r="L90" i="84"/>
  <c r="G90" i="84"/>
  <c r="L89" i="84"/>
  <c r="G89" i="84"/>
  <c r="L88" i="84"/>
  <c r="G88" i="84"/>
  <c r="L86" i="84"/>
  <c r="G86" i="84"/>
  <c r="L82" i="84"/>
  <c r="G82" i="84"/>
  <c r="L81" i="84"/>
  <c r="G81" i="84"/>
  <c r="L80" i="84"/>
  <c r="G80" i="84"/>
  <c r="L79" i="84"/>
  <c r="G79" i="84"/>
  <c r="L78" i="84"/>
  <c r="G78" i="84"/>
  <c r="L77" i="84"/>
  <c r="G77" i="84"/>
  <c r="L76" i="84"/>
  <c r="G76" i="84"/>
  <c r="G25" i="80"/>
  <c r="G24" i="80"/>
  <c r="G23" i="80"/>
  <c r="G22" i="80"/>
  <c r="G20" i="80"/>
  <c r="G28" i="80" s="1"/>
  <c r="G16" i="80"/>
  <c r="G15" i="80"/>
  <c r="G14" i="80"/>
  <c r="G13" i="80"/>
  <c r="G12" i="80"/>
  <c r="G11" i="80"/>
  <c r="G10" i="80"/>
  <c r="L58" i="80"/>
  <c r="G58" i="80"/>
  <c r="L57" i="80"/>
  <c r="G57" i="80"/>
  <c r="L56" i="80"/>
  <c r="G56" i="80"/>
  <c r="L55" i="80"/>
  <c r="G55" i="80"/>
  <c r="L53" i="80"/>
  <c r="G53" i="80"/>
  <c r="L49" i="80"/>
  <c r="G49" i="80"/>
  <c r="L48" i="80"/>
  <c r="G48" i="80"/>
  <c r="L47" i="80"/>
  <c r="G47" i="80"/>
  <c r="L46" i="80"/>
  <c r="G46" i="80"/>
  <c r="L45" i="80"/>
  <c r="G45" i="80"/>
  <c r="L44" i="80"/>
  <c r="G44" i="80"/>
  <c r="L43" i="80"/>
  <c r="G43" i="80"/>
  <c r="L91" i="80"/>
  <c r="G91" i="80"/>
  <c r="L90" i="80"/>
  <c r="G90" i="80"/>
  <c r="L89" i="80"/>
  <c r="G89" i="80"/>
  <c r="L88" i="80"/>
  <c r="G88" i="80"/>
  <c r="L86" i="80"/>
  <c r="G86" i="80"/>
  <c r="L82" i="80"/>
  <c r="G82" i="80"/>
  <c r="L81" i="80"/>
  <c r="G81" i="80"/>
  <c r="L80" i="80"/>
  <c r="G80" i="80"/>
  <c r="L79" i="80"/>
  <c r="G79" i="80"/>
  <c r="L78" i="80"/>
  <c r="G78" i="80"/>
  <c r="L77" i="80"/>
  <c r="G77" i="80"/>
  <c r="L76" i="80"/>
  <c r="G76" i="80"/>
  <c r="G25" i="79"/>
  <c r="G24" i="79"/>
  <c r="G23" i="79"/>
  <c r="G22" i="79"/>
  <c r="G20" i="79"/>
  <c r="G16" i="79"/>
  <c r="G15" i="79"/>
  <c r="G14" i="79"/>
  <c r="G13" i="79"/>
  <c r="G12" i="79"/>
  <c r="G11" i="79"/>
  <c r="G10" i="79"/>
  <c r="L58" i="79"/>
  <c r="G58" i="79"/>
  <c r="L57" i="79"/>
  <c r="G57" i="79"/>
  <c r="L56" i="79"/>
  <c r="G56" i="79"/>
  <c r="L55" i="79"/>
  <c r="G55" i="79"/>
  <c r="L53" i="79"/>
  <c r="G53" i="79"/>
  <c r="L49" i="79"/>
  <c r="G49" i="79"/>
  <c r="L48" i="79"/>
  <c r="G48" i="79"/>
  <c r="L47" i="79"/>
  <c r="G47" i="79"/>
  <c r="L46" i="79"/>
  <c r="G46" i="79"/>
  <c r="L45" i="79"/>
  <c r="G45" i="79"/>
  <c r="L44" i="79"/>
  <c r="G44" i="79"/>
  <c r="L43" i="79"/>
  <c r="G43" i="79"/>
  <c r="L91" i="79"/>
  <c r="G91" i="79"/>
  <c r="L90" i="79"/>
  <c r="G90" i="79"/>
  <c r="L89" i="79"/>
  <c r="G89" i="79"/>
  <c r="L88" i="79"/>
  <c r="G88" i="79"/>
  <c r="L86" i="79"/>
  <c r="G86" i="79"/>
  <c r="L82" i="79"/>
  <c r="G82" i="79"/>
  <c r="L81" i="79"/>
  <c r="G81" i="79"/>
  <c r="L80" i="79"/>
  <c r="G80" i="79"/>
  <c r="L79" i="79"/>
  <c r="G79" i="79"/>
  <c r="L78" i="79"/>
  <c r="G78" i="79"/>
  <c r="L77" i="79"/>
  <c r="G77" i="79"/>
  <c r="L76" i="79"/>
  <c r="G76" i="79"/>
  <c r="G25" i="78"/>
  <c r="G24" i="78"/>
  <c r="G23" i="78"/>
  <c r="G22" i="78"/>
  <c r="G20" i="78"/>
  <c r="G16" i="78"/>
  <c r="G15" i="78"/>
  <c r="G14" i="78"/>
  <c r="G13" i="78"/>
  <c r="G12" i="78"/>
  <c r="G11" i="78"/>
  <c r="G10" i="78"/>
  <c r="L58" i="78"/>
  <c r="G58" i="78"/>
  <c r="L57" i="78"/>
  <c r="G57" i="78"/>
  <c r="L56" i="78"/>
  <c r="G56" i="78"/>
  <c r="L55" i="78"/>
  <c r="G55" i="78"/>
  <c r="L53" i="78"/>
  <c r="G53" i="78"/>
  <c r="L49" i="78"/>
  <c r="G49" i="78"/>
  <c r="L48" i="78"/>
  <c r="G48" i="78"/>
  <c r="L47" i="78"/>
  <c r="G47" i="78"/>
  <c r="L46" i="78"/>
  <c r="G46" i="78"/>
  <c r="L45" i="78"/>
  <c r="G45" i="78"/>
  <c r="L44" i="78"/>
  <c r="G44" i="78"/>
  <c r="L43" i="78"/>
  <c r="G43" i="78"/>
  <c r="L91" i="78"/>
  <c r="G91" i="78"/>
  <c r="L90" i="78"/>
  <c r="G90" i="78"/>
  <c r="L89" i="78"/>
  <c r="G89" i="78"/>
  <c r="L88" i="78"/>
  <c r="G88" i="78"/>
  <c r="L86" i="78"/>
  <c r="G86" i="78"/>
  <c r="L82" i="78"/>
  <c r="G82" i="78"/>
  <c r="L81" i="78"/>
  <c r="G81" i="78"/>
  <c r="L80" i="78"/>
  <c r="G80" i="78"/>
  <c r="L79" i="78"/>
  <c r="G79" i="78"/>
  <c r="L78" i="78"/>
  <c r="G78" i="78"/>
  <c r="L77" i="78"/>
  <c r="G77" i="78"/>
  <c r="L76" i="78"/>
  <c r="G76" i="78"/>
  <c r="L87" i="50"/>
  <c r="G87" i="50"/>
  <c r="L54" i="50"/>
  <c r="G54" i="50"/>
  <c r="G25" i="50"/>
  <c r="G24" i="50"/>
  <c r="G23" i="50"/>
  <c r="G22" i="50"/>
  <c r="G21" i="50"/>
  <c r="G20" i="50"/>
  <c r="G28" i="50" s="1"/>
  <c r="M96" i="106" l="1"/>
  <c r="M63" i="106"/>
  <c r="M96" i="105"/>
  <c r="M63" i="105"/>
  <c r="M96" i="104"/>
  <c r="M63" i="104"/>
  <c r="M96" i="103"/>
  <c r="M63" i="103"/>
  <c r="M96" i="102"/>
  <c r="M63" i="102"/>
  <c r="M96" i="101"/>
  <c r="M63" i="101"/>
  <c r="M96" i="100"/>
  <c r="M63" i="100"/>
  <c r="M96" i="99"/>
  <c r="M63" i="99"/>
  <c r="M96" i="98"/>
  <c r="M63" i="98"/>
  <c r="G75" i="97"/>
  <c r="G84" i="97" s="1"/>
  <c r="G96" i="97" s="1"/>
  <c r="L75" i="97"/>
  <c r="L84" i="97" s="1"/>
  <c r="L96" i="97"/>
  <c r="G42" i="97"/>
  <c r="G51" i="97" s="1"/>
  <c r="G63" i="97" s="1"/>
  <c r="L42" i="97"/>
  <c r="L51" i="97" s="1"/>
  <c r="L63" i="97"/>
  <c r="G9" i="97"/>
  <c r="G18" i="97" s="1"/>
  <c r="G30" i="97" s="1"/>
  <c r="G75" i="96"/>
  <c r="G84" i="96" s="1"/>
  <c r="G96" i="96" s="1"/>
  <c r="L75" i="96"/>
  <c r="L84" i="96" s="1"/>
  <c r="L96" i="96"/>
  <c r="G42" i="96"/>
  <c r="G51" i="96" s="1"/>
  <c r="G63" i="96" s="1"/>
  <c r="L42" i="96"/>
  <c r="L51" i="96" s="1"/>
  <c r="L63" i="96"/>
  <c r="G9" i="96"/>
  <c r="G18" i="96" s="1"/>
  <c r="G30" i="96" s="1"/>
  <c r="G75" i="95"/>
  <c r="G84" i="95" s="1"/>
  <c r="G96" i="95" s="1"/>
  <c r="L75" i="95"/>
  <c r="L84" i="95" s="1"/>
  <c r="L96" i="95"/>
  <c r="G42" i="95"/>
  <c r="G51" i="95" s="1"/>
  <c r="G63" i="95" s="1"/>
  <c r="L42" i="95"/>
  <c r="L51" i="95" s="1"/>
  <c r="L63" i="95"/>
  <c r="G9" i="95"/>
  <c r="G18" i="95" s="1"/>
  <c r="G30" i="95" s="1"/>
  <c r="G75" i="94"/>
  <c r="G84" i="94" s="1"/>
  <c r="G96" i="94" s="1"/>
  <c r="L75" i="94"/>
  <c r="L84" i="94" s="1"/>
  <c r="L96" i="94"/>
  <c r="G42" i="94"/>
  <c r="G51" i="94" s="1"/>
  <c r="G63" i="94" s="1"/>
  <c r="L42" i="94"/>
  <c r="L51" i="94" s="1"/>
  <c r="L63" i="94"/>
  <c r="G9" i="94"/>
  <c r="G18" i="94" s="1"/>
  <c r="G30" i="94" s="1"/>
  <c r="G75" i="93"/>
  <c r="G84" i="93" s="1"/>
  <c r="G96" i="93" s="1"/>
  <c r="L75" i="93"/>
  <c r="L84" i="93" s="1"/>
  <c r="L96" i="93"/>
  <c r="G42" i="93"/>
  <c r="G51" i="93" s="1"/>
  <c r="G63" i="93" s="1"/>
  <c r="L42" i="93"/>
  <c r="L51" i="93" s="1"/>
  <c r="L63" i="93"/>
  <c r="G9" i="93"/>
  <c r="G18" i="93" s="1"/>
  <c r="G30" i="93" s="1"/>
  <c r="G75" i="92"/>
  <c r="G84" i="92" s="1"/>
  <c r="G96" i="92" s="1"/>
  <c r="L75" i="92"/>
  <c r="L84" i="92" s="1"/>
  <c r="L96" i="92"/>
  <c r="G42" i="92"/>
  <c r="G51" i="92" s="1"/>
  <c r="G63" i="92" s="1"/>
  <c r="L42" i="92"/>
  <c r="L51" i="92" s="1"/>
  <c r="L63" i="92"/>
  <c r="G9" i="92"/>
  <c r="G18" i="92" s="1"/>
  <c r="G30" i="92" s="1"/>
  <c r="G75" i="91"/>
  <c r="G84" i="91" s="1"/>
  <c r="G96" i="91" s="1"/>
  <c r="L75" i="91"/>
  <c r="L84" i="91" s="1"/>
  <c r="L96" i="91"/>
  <c r="G42" i="91"/>
  <c r="G51" i="91" s="1"/>
  <c r="G63" i="91" s="1"/>
  <c r="L42" i="91"/>
  <c r="L51" i="91" s="1"/>
  <c r="L63" i="91"/>
  <c r="G9" i="91"/>
  <c r="G18" i="91" s="1"/>
  <c r="G30" i="91" s="1"/>
  <c r="G75" i="89"/>
  <c r="G84" i="89" s="1"/>
  <c r="G96" i="89" s="1"/>
  <c r="L75" i="89"/>
  <c r="L84" i="89" s="1"/>
  <c r="L96" i="89"/>
  <c r="G42" i="89"/>
  <c r="G51" i="89" s="1"/>
  <c r="G63" i="89" s="1"/>
  <c r="L42" i="89"/>
  <c r="L51" i="89" s="1"/>
  <c r="L63" i="89"/>
  <c r="G9" i="89"/>
  <c r="G18" i="89" s="1"/>
  <c r="G30" i="89" s="1"/>
  <c r="G75" i="84"/>
  <c r="G84" i="84" s="1"/>
  <c r="G96" i="84" s="1"/>
  <c r="L75" i="84"/>
  <c r="L84" i="84" s="1"/>
  <c r="L96" i="84"/>
  <c r="G42" i="84"/>
  <c r="G51" i="84" s="1"/>
  <c r="G63" i="84" s="1"/>
  <c r="L42" i="84"/>
  <c r="L51" i="84" s="1"/>
  <c r="L63" i="84"/>
  <c r="G9" i="84"/>
  <c r="G18" i="84" s="1"/>
  <c r="G30" i="84" s="1"/>
  <c r="G75" i="80"/>
  <c r="G84" i="80" s="1"/>
  <c r="G96" i="80" s="1"/>
  <c r="L75" i="80"/>
  <c r="L84" i="80" s="1"/>
  <c r="L96" i="80"/>
  <c r="G42" i="80"/>
  <c r="G51" i="80" s="1"/>
  <c r="G63" i="80" s="1"/>
  <c r="L42" i="80"/>
  <c r="L51" i="80" s="1"/>
  <c r="L63" i="80"/>
  <c r="G9" i="80"/>
  <c r="G18" i="80" s="1"/>
  <c r="G30" i="80" s="1"/>
  <c r="G75" i="79"/>
  <c r="G84" i="79" s="1"/>
  <c r="G96" i="79" s="1"/>
  <c r="L75" i="79"/>
  <c r="L84" i="79" s="1"/>
  <c r="L96" i="79"/>
  <c r="G42" i="79"/>
  <c r="G51" i="79" s="1"/>
  <c r="G63" i="79" s="1"/>
  <c r="L42" i="79"/>
  <c r="L51" i="79" s="1"/>
  <c r="L63" i="79"/>
  <c r="G9" i="79"/>
  <c r="G18" i="79" s="1"/>
  <c r="G30" i="79" s="1"/>
  <c r="G75" i="78"/>
  <c r="G84" i="78" s="1"/>
  <c r="G96" i="78" s="1"/>
  <c r="L75" i="78"/>
  <c r="L84" i="78" s="1"/>
  <c r="L96" i="78"/>
  <c r="G42" i="78"/>
  <c r="G51" i="78" s="1"/>
  <c r="G63" i="78" s="1"/>
  <c r="L42" i="78"/>
  <c r="L51" i="78" s="1"/>
  <c r="L63" i="78"/>
  <c r="G9" i="78"/>
  <c r="G18" i="78" s="1"/>
  <c r="G30" i="78" s="1"/>
  <c r="G57" i="50"/>
  <c r="L49" i="50"/>
  <c r="L47" i="50"/>
  <c r="L89" i="50"/>
  <c r="L91" i="50"/>
  <c r="L81" i="50"/>
  <c r="L82" i="50"/>
  <c r="L86" i="50"/>
  <c r="L76" i="50"/>
  <c r="L77" i="50"/>
  <c r="G88" i="50"/>
  <c r="L78" i="50"/>
  <c r="L88" i="50"/>
  <c r="G89" i="50"/>
  <c r="L79" i="50"/>
  <c r="G90" i="50"/>
  <c r="L90" i="50"/>
  <c r="L80" i="50"/>
  <c r="G91" i="50"/>
  <c r="G55" i="50"/>
  <c r="L43" i="50"/>
  <c r="L55" i="50"/>
  <c r="G56" i="50"/>
  <c r="L44" i="50"/>
  <c r="L57" i="50"/>
  <c r="G58" i="50"/>
  <c r="L46" i="50"/>
  <c r="L58" i="50"/>
  <c r="G18" i="50"/>
  <c r="G30" i="50" s="1"/>
  <c r="G53" i="50"/>
  <c r="L56" i="50"/>
  <c r="L75" i="50"/>
  <c r="L45" i="50"/>
  <c r="L48" i="50"/>
  <c r="L53" i="50"/>
  <c r="G86" i="50"/>
  <c r="M30" i="97" l="1"/>
  <c r="M63" i="97"/>
  <c r="M96" i="97"/>
  <c r="M30" i="96"/>
  <c r="M63" i="96"/>
  <c r="M96" i="96"/>
  <c r="M30" i="95"/>
  <c r="M63" i="95"/>
  <c r="M96" i="95"/>
  <c r="M30" i="94"/>
  <c r="M63" i="94"/>
  <c r="M96" i="94"/>
  <c r="M30" i="93"/>
  <c r="M63" i="93"/>
  <c r="M96" i="93"/>
  <c r="M30" i="92"/>
  <c r="M63" i="92"/>
  <c r="M96" i="92"/>
  <c r="M30" i="91"/>
  <c r="M63" i="91"/>
  <c r="M96" i="91"/>
  <c r="M30" i="89"/>
  <c r="M63" i="89"/>
  <c r="M96" i="89"/>
  <c r="M30" i="84"/>
  <c r="M63" i="84"/>
  <c r="M96" i="84"/>
  <c r="M30" i="80"/>
  <c r="M63" i="80"/>
  <c r="M96" i="80"/>
  <c r="M30" i="79"/>
  <c r="M63" i="79"/>
  <c r="M96" i="79"/>
  <c r="M30" i="78"/>
  <c r="M63" i="78"/>
  <c r="M96" i="78"/>
  <c r="L84" i="50"/>
  <c r="G84" i="50"/>
  <c r="G96" i="50" s="1"/>
  <c r="M30" i="50"/>
  <c r="D4" i="108" s="1"/>
  <c r="L96" i="50"/>
  <c r="G51" i="50"/>
  <c r="G63" i="50" s="1"/>
  <c r="L42" i="50"/>
  <c r="L51" i="50" s="1"/>
  <c r="M96" i="50" l="1"/>
  <c r="D6" i="108" s="1"/>
  <c r="L63" i="50"/>
  <c r="M63" i="50" s="1"/>
  <c r="D5" i="108" s="1"/>
  <c r="D7" i="108" s="1"/>
</calcChain>
</file>

<file path=xl/sharedStrings.xml><?xml version="1.0" encoding="utf-8"?>
<sst xmlns="http://schemas.openxmlformats.org/spreadsheetml/2006/main" count="4176" uniqueCount="92">
  <si>
    <t>REGION EAST WORK PACKAGE 2</t>
  </si>
  <si>
    <t>PARISH : KSAS</t>
  </si>
  <si>
    <t>YEAR: 2025</t>
  </si>
  <si>
    <t>FEEDER: CANE RIVER 310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</si>
  <si>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</si>
  <si>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</si>
  <si>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</si>
  <si>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</si>
  <si>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</si>
  <si>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</si>
  <si>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</si>
  <si>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</si>
  <si>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</si>
  <si>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</si>
  <si>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</si>
  <si>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</si>
  <si>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</si>
  <si>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</si>
  <si>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</si>
  <si>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</si>
  <si>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</si>
  <si>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</si>
  <si>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</si>
  <si>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</si>
  <si>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</si>
  <si>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</si>
  <si>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</si>
  <si>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</si>
  <si>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</si>
  <si>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</si>
  <si>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</si>
  <si>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</si>
  <si>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</si>
  <si>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</si>
  <si>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</si>
  <si>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</si>
  <si>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</si>
  <si>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</si>
  <si>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CANE RIVER 410</t>
  </si>
  <si>
    <t>FEEDER: CANE RIVER 610</t>
  </si>
  <si>
    <t>FEEDER: DUHANEY 410</t>
  </si>
  <si>
    <t>FEEDER: GREENWICH 310</t>
  </si>
  <si>
    <t>FEEDER: GREENWICH 410</t>
  </si>
  <si>
    <t>FEEDER: GREENWICH 510</t>
  </si>
  <si>
    <t>FEEDER: GREENWICH 710</t>
  </si>
  <si>
    <t>FEEDER: HUNTS BAY 210</t>
  </si>
  <si>
    <t>FEEDER: HUNTS BAY 410</t>
  </si>
  <si>
    <t>FEEDER: HUNTS BAY 610</t>
  </si>
  <si>
    <t>FEEDER: HUNTS BAY 710</t>
  </si>
  <si>
    <t>FEEDER: HUNTS BAY 810</t>
  </si>
  <si>
    <t>FEEDER: ROCKFORT 210</t>
  </si>
  <si>
    <t>FEEDER: ROCKFORT 410</t>
  </si>
  <si>
    <t>FEEDER: THREE MILES 310</t>
  </si>
  <si>
    <t>FEEDER: THREE MILES 410</t>
  </si>
  <si>
    <t>FEEDER: THREE MILES 510</t>
  </si>
  <si>
    <t>FEEDER: UP PARK CAMP 310</t>
  </si>
  <si>
    <t>FEEDER: UP PARK CAMP 510</t>
  </si>
  <si>
    <t>FEEDER: WASHINGTON BLVD 310</t>
  </si>
  <si>
    <t>FEEDER: WASHINGTON BLVD 710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</si>
  <si>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</si>
  <si>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</si>
  <si>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</si>
  <si>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</si>
  <si>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</si>
  <si>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</si>
  <si>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</si>
  <si>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</si>
  <si>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</si>
  <si>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</si>
  <si>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</si>
  <si>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</si>
  <si>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</si>
  <si>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</si>
  <si>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</si>
  <si>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</si>
  <si>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</si>
  <si>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</si>
  <si>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</si>
  <si>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</si>
  <si>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</si>
  <si>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</si>
  <si>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</si>
  <si>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</si>
  <si>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</si>
  <si>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</si>
  <si>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</si>
  <si>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</si>
  <si>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East</t>
  </si>
  <si>
    <t>St. Mary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</si>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</sst>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166" fontId="0" fillId="0" borderId="0" xfId="0" applyNumberFormat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165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5" fontId="17" fillId="0" borderId="31" xfId="0" applyNumberFormat="1" applyFont="1" applyBorder="1"/>
    <xf numFmtId="0" fontId="0" fillId="3" borderId="26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6" fillId="8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opLeftCell="A83" zoomScale="99" workbookViewId="0">
      <selection activeCell="A92" sqref="A92:XFD94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03" t="s">
        <v>3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45</v>
      </c>
    </row>
    <row r="6" spans="2:13" ht="21.6" customHeight="1">
      <c r="B6" s="108" t="s">
        <v>5</v>
      </c>
      <c r="C6" s="109"/>
      <c r="D6" s="109"/>
      <c r="E6" s="9">
        <v>38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3.8000000000000003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5.7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5.7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1.9000000000000001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1.9000000000000001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11.4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5.7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1.9000000000000001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38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7.6000000000000005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5.7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3.8000000000000003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1.1399999999999999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80" t="s">
        <v>3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45</v>
      </c>
    </row>
    <row r="39" spans="2:13" ht="21">
      <c r="B39" s="86" t="s">
        <v>5</v>
      </c>
      <c r="C39" s="87"/>
      <c r="D39" s="87"/>
      <c r="E39" s="34">
        <v>38</v>
      </c>
    </row>
    <row r="40" spans="2:13" thickBot="1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7.6000000000000005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7.6000000000000005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9.5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11.4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9.5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7.6000000000000005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11.4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11.4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38</v>
      </c>
      <c r="C51" s="4" t="s">
        <v>14</v>
      </c>
      <c r="D51" s="4"/>
      <c r="E51" s="4"/>
      <c r="F51" s="4"/>
      <c r="G51" s="15">
        <f>SUM(G42:G50)</f>
        <v>0</v>
      </c>
      <c r="H51" s="3">
        <v>38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1.9000000000000001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7.6000000000000005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1.52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7.6000000000000005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1.1399999999999999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3.8000000000000003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1.1399999999999999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1.9000000000000001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4" spans="1:13" thickTop="1"/>
    <row r="65" spans="2:13">
      <c r="M65" s="14"/>
    </row>
    <row r="66" spans="2:13" thickBot="1"/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93" t="s">
        <v>3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45</v>
      </c>
    </row>
    <row r="72" spans="2:13" ht="21">
      <c r="B72" s="98" t="s">
        <v>5</v>
      </c>
      <c r="C72" s="99"/>
      <c r="D72" s="99"/>
      <c r="E72" s="36">
        <v>38</v>
      </c>
    </row>
    <row r="73" spans="2:13" thickBot="1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7.6000000000000005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7.6000000000000005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11.4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11.4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7.6000000000000005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7.6000000000000005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11.4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11.4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38</v>
      </c>
      <c r="C84" s="4" t="s">
        <v>14</v>
      </c>
      <c r="D84" s="4"/>
      <c r="E84" s="4"/>
      <c r="F84" s="4"/>
      <c r="G84" s="15">
        <f>SUM(G75:G83)</f>
        <v>0</v>
      </c>
      <c r="H84" s="3">
        <v>38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3.8000000000000003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1.9000000000000001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3.8000000000000003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1.52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1.9000000000000001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1.1399999999999999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1.1399999999999999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1.1399999999999999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7" spans="13:13" thickTop="1"/>
    <row r="99" spans="13:13">
      <c r="M99" s="44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EA90-F38F-4A05-8326-0A52282099B8}">
  <dimension ref="A1:M99"/>
  <sheetViews>
    <sheetView topLeftCell="A86" zoomScale="99" workbookViewId="0">
      <selection activeCell="A93" sqref="A93:XFD94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03" t="s">
        <v>38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45</v>
      </c>
    </row>
    <row r="6" spans="2:13" ht="21.6" customHeight="1">
      <c r="B6" s="108" t="s">
        <v>5</v>
      </c>
      <c r="C6" s="109"/>
      <c r="D6" s="109"/>
      <c r="E6" s="9">
        <v>19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1.9000000000000001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2.85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2.85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0.95000000000000007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0.95000000000000007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5.7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2.85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0.95000000000000007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19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3.8000000000000003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2.85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1.9000000000000001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0.56999999999999995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80" t="s">
        <v>38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45</v>
      </c>
    </row>
    <row r="39" spans="2:13" ht="21">
      <c r="B39" s="86" t="s">
        <v>5</v>
      </c>
      <c r="C39" s="87"/>
      <c r="D39" s="87"/>
      <c r="E39" s="34">
        <v>19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f>0*E39</f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f>0*E39</f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3.8000000000000003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f>0.2*E39</f>
        <v>3.8000000000000003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4.75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f>0.3*E39</f>
        <v>5.7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f>0*E39</f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f>0*E39</f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4.75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f>0.2*E39</f>
        <v>3.8000000000000003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5.7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f>0.3*E39</f>
        <v>5.7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19</v>
      </c>
      <c r="C51" s="4" t="s">
        <v>14</v>
      </c>
      <c r="D51" s="4"/>
      <c r="E51" s="4"/>
      <c r="F51" s="4"/>
      <c r="G51" s="15">
        <f>SUM(G42:G50)</f>
        <v>0</v>
      </c>
      <c r="H51" s="3">
        <f>SUM(H42:H50)</f>
        <v>19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f>0*E39</f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0.95000000000000007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f>0.2*E39</f>
        <v>3.8000000000000003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0.76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f>0.2*E39</f>
        <v>3.8000000000000003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0.56999999999999995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f>0.1*E39</f>
        <v>1.9000000000000001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0.56999999999999995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f>0.05*E39</f>
        <v>0.95000000000000007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93" t="s">
        <v>38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45</v>
      </c>
    </row>
    <row r="72" spans="2:13" ht="21">
      <c r="B72" s="98" t="s">
        <v>5</v>
      </c>
      <c r="C72" s="99"/>
      <c r="D72" s="99"/>
      <c r="E72" s="36">
        <v>19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f>0*E72</f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f>0*E72</f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3.8000000000000003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f>0.2*E72</f>
        <v>3.8000000000000003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5.7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f>0.3*E72</f>
        <v>5.7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f>0*E72</f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f>0*E72</f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3.8000000000000003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f>0.2*E72</f>
        <v>3.8000000000000003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5.7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f>0.3*E72</f>
        <v>5.7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19</v>
      </c>
      <c r="C84" s="4" t="s">
        <v>14</v>
      </c>
      <c r="D84" s="4"/>
      <c r="E84" s="4"/>
      <c r="F84" s="4"/>
      <c r="G84" s="15">
        <f>SUM(G75:G83)</f>
        <v>0</v>
      </c>
      <c r="H84" s="3">
        <f>SUM(H75:H83)</f>
        <v>19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f>0*E72</f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1.9000000000000001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f>0.05*E72</f>
        <v>0.95000000000000007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1.9000000000000001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f>0.04*E72</f>
        <v>0.76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0.95000000000000007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f>0.03*E72</f>
        <v>0.56999999999999995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0.56999999999999995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f>0.03*E72</f>
        <v>0.56999999999999995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8 J1:J58 E62:E92 J62:J92 E95:E1048576 J95:J1048576" name="Range1"/>
    <protectedRange sqref="E59:E61 J59:J61 E93:E94 J93:J94" name="Range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ADAF-BFB6-4017-AC6A-677DA148F75A}">
  <dimension ref="A1:M99"/>
  <sheetViews>
    <sheetView topLeftCell="A86" zoomScale="99" workbookViewId="0">
      <selection activeCell="A93" sqref="A93:M94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39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29</v>
      </c>
    </row>
    <row r="6" spans="2:13" ht="21.6" customHeight="1">
      <c r="B6" s="108" t="s">
        <v>5</v>
      </c>
      <c r="C6" s="109"/>
      <c r="D6" s="109"/>
      <c r="E6" s="9">
        <v>19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1.9000000000000001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2.85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2.85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0.95000000000000007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0.95000000000000007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5.7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2.85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0.95000000000000007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19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3.8000000000000003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2.85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1.9000000000000001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0.56999999999999995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39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29</v>
      </c>
    </row>
    <row r="39" spans="2:13" ht="21">
      <c r="B39" s="86" t="s">
        <v>5</v>
      </c>
      <c r="C39" s="87"/>
      <c r="D39" s="87"/>
      <c r="E39" s="34">
        <v>19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3.8000000000000003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3.8000000000000003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4.75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5.7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4.75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3.8000000000000003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5.7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5.7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19</v>
      </c>
      <c r="C51" s="4" t="s">
        <v>14</v>
      </c>
      <c r="D51" s="4"/>
      <c r="E51" s="4"/>
      <c r="F51" s="4"/>
      <c r="G51" s="15">
        <f>SUM(G42:G50)</f>
        <v>0</v>
      </c>
      <c r="H51" s="3">
        <v>19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0.95000000000000007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3.8000000000000003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0.76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3.8000000000000003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0.56999999999999995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1.9000000000000001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0.56999999999999995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0.95000000000000007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39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29</v>
      </c>
    </row>
    <row r="72" spans="2:13" ht="21">
      <c r="B72" s="98" t="s">
        <v>5</v>
      </c>
      <c r="C72" s="99"/>
      <c r="D72" s="99"/>
      <c r="E72" s="36">
        <v>19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3.8000000000000003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3.8000000000000003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5.7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5.7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3.8000000000000003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3.8000000000000003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5.7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5.7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19</v>
      </c>
      <c r="C84" s="4" t="s">
        <v>14</v>
      </c>
      <c r="D84" s="4"/>
      <c r="E84" s="4"/>
      <c r="F84" s="4"/>
      <c r="G84" s="15">
        <f>SUM(G75:G83)</f>
        <v>0</v>
      </c>
      <c r="H84" s="3">
        <v>19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1.9000000000000001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0.95000000000000007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1.9000000000000001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0.76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0.95000000000000007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0.56999999999999995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0.56999999999999995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0.56999999999999995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"/>
    <protectedRange sqref="E93:E94 J93:J94" name="Range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7366-E338-4F06-A89A-A21341390A00}">
  <dimension ref="A1:M99"/>
  <sheetViews>
    <sheetView topLeftCell="B53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40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13</v>
      </c>
    </row>
    <row r="6" spans="2:13" ht="21.6" customHeight="1">
      <c r="B6" s="108" t="s">
        <v>5</v>
      </c>
      <c r="C6" s="109"/>
      <c r="D6" s="109"/>
      <c r="E6" s="9">
        <v>9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0.9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1.3499999999999999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1.3499999999999999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0.45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0.45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2.6999999999999997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1.3499999999999999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0.45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8.9999999999999982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1.8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1.3499999999999999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0.9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0.27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40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13</v>
      </c>
    </row>
    <row r="39" spans="2:13" ht="21">
      <c r="B39" s="86" t="s">
        <v>5</v>
      </c>
      <c r="C39" s="87"/>
      <c r="D39" s="87"/>
      <c r="E39" s="34">
        <v>9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1.8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1.8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2.6999999999999997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1.8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2.6999999999999997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2.6999999999999997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9</v>
      </c>
      <c r="C51" s="4" t="s">
        <v>14</v>
      </c>
      <c r="D51" s="4"/>
      <c r="E51" s="4"/>
      <c r="F51" s="4"/>
      <c r="G51" s="15">
        <f>SUM(G42:G50)</f>
        <v>0</v>
      </c>
      <c r="H51" s="3">
        <v>9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0.45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1.8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0.36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1.8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0.27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0.9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0.27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0.45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40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13</v>
      </c>
    </row>
    <row r="72" spans="2:13" ht="21">
      <c r="B72" s="98" t="s">
        <v>5</v>
      </c>
      <c r="C72" s="99"/>
      <c r="D72" s="99"/>
      <c r="E72" s="36">
        <v>9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1.8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1.8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2.6999999999999997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2.6999999999999997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1.8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1.8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2.6999999999999997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2.6999999999999997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9</v>
      </c>
      <c r="C84" s="4" t="s">
        <v>14</v>
      </c>
      <c r="D84" s="4"/>
      <c r="E84" s="4"/>
      <c r="F84" s="4"/>
      <c r="G84" s="15">
        <f>SUM(G75:G83)</f>
        <v>0</v>
      </c>
      <c r="H84" s="3">
        <v>9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0.9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0.45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0.9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0.36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0.45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0.27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0.27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0.27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95:E1048576 J95:J1048576 E62:E92 J62:J92" name="Range1"/>
    <protectedRange sqref="E93:E94 J93:J94" name="Range1_1_1"/>
    <protectedRange sqref="E60:E61 J60:J61" name="Range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CACE-4E1D-44EE-ABEE-0F6213AAC368}">
  <dimension ref="A1:M99"/>
  <sheetViews>
    <sheetView topLeftCell="C53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41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13</v>
      </c>
    </row>
    <row r="6" spans="2:13" ht="21.6" customHeight="1">
      <c r="B6" s="108" t="s">
        <v>5</v>
      </c>
      <c r="C6" s="109"/>
      <c r="D6" s="109"/>
      <c r="E6" s="9">
        <v>11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1.1000000000000001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1.65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1.65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0.55000000000000004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0.55000000000000004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3.3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1.65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0.55000000000000004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11.000000000000002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2.2000000000000002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1.65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1.1000000000000001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0.32999999999999996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41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13</v>
      </c>
    </row>
    <row r="39" spans="2:13" ht="21">
      <c r="B39" s="86" t="s">
        <v>5</v>
      </c>
      <c r="C39" s="87"/>
      <c r="D39" s="87"/>
      <c r="E39" s="34">
        <v>11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2.2000000000000002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2.2000000000000002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3.3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2.2000000000000002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3.3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3.3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11</v>
      </c>
      <c r="C51" s="4" t="s">
        <v>14</v>
      </c>
      <c r="D51" s="4"/>
      <c r="E51" s="4"/>
      <c r="F51" s="4"/>
      <c r="G51" s="15">
        <f>SUM(G42:G50)</f>
        <v>0</v>
      </c>
      <c r="H51" s="3">
        <v>11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0.55000000000000004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2.2000000000000002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0.44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2.2000000000000002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0.32999999999999996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1.1000000000000001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0.32999999999999996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0.55000000000000004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41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13</v>
      </c>
    </row>
    <row r="72" spans="2:13" ht="21">
      <c r="B72" s="98" t="s">
        <v>5</v>
      </c>
      <c r="C72" s="99"/>
      <c r="D72" s="99"/>
      <c r="E72" s="36">
        <v>11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2.2000000000000002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2.2000000000000002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3.3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3.3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2.2000000000000002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2.2000000000000002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3.3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3.3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11</v>
      </c>
      <c r="C84" s="4" t="s">
        <v>14</v>
      </c>
      <c r="D84" s="4"/>
      <c r="E84" s="4"/>
      <c r="F84" s="4"/>
      <c r="G84" s="15">
        <f>SUM(G75:G83)</f>
        <v>0</v>
      </c>
      <c r="H84" s="3">
        <v>11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1.1000000000000001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0.55000000000000004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1.1000000000000001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0.44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0.55000000000000004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0.32999999999999996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0.32999999999999996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0.32999999999999996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"/>
    <protectedRange sqref="E93:E94 J93:J94" name="Range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7950-74FB-4462-9003-3D3085EC57C9}">
  <dimension ref="A1:M99"/>
  <sheetViews>
    <sheetView topLeftCell="B51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42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13</v>
      </c>
    </row>
    <row r="6" spans="2:13" ht="21.6" customHeight="1">
      <c r="B6" s="108" t="s">
        <v>5</v>
      </c>
      <c r="C6" s="109"/>
      <c r="D6" s="109"/>
      <c r="E6" s="9">
        <v>10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1.5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1.5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3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1.5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10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1.5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42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13</v>
      </c>
    </row>
    <row r="39" spans="2:13" ht="21">
      <c r="B39" s="86" t="s">
        <v>5</v>
      </c>
      <c r="C39" s="87"/>
      <c r="D39" s="87"/>
      <c r="E39" s="34">
        <v>10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3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10</v>
      </c>
      <c r="C51" s="4" t="s">
        <v>14</v>
      </c>
      <c r="D51" s="4"/>
      <c r="E51" s="4"/>
      <c r="F51" s="4"/>
      <c r="G51" s="15">
        <f>SUM(G42:G50)</f>
        <v>0</v>
      </c>
      <c r="H51" s="3">
        <v>10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0.5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42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13</v>
      </c>
    </row>
    <row r="72" spans="2:13" ht="21">
      <c r="B72" s="98" t="s">
        <v>5</v>
      </c>
      <c r="C72" s="99"/>
      <c r="D72" s="99"/>
      <c r="E72" s="36">
        <v>10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3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10</v>
      </c>
      <c r="C84" s="4" t="s">
        <v>14</v>
      </c>
      <c r="D84" s="4"/>
      <c r="E84" s="4"/>
      <c r="F84" s="4"/>
      <c r="G84" s="15">
        <f>SUM(G75:G83)</f>
        <v>0</v>
      </c>
      <c r="H84" s="3">
        <v>10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0.5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0.4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95:E1048576 J95:J1048576 E62:E92 J62:J92" name="Range1"/>
    <protectedRange sqref="E93:E94 J93:J94" name="Range1_1_1_1"/>
    <protectedRange sqref="E60:E61 J60:J61" name="Range1_1_1_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32B-1196-4717-AB9B-6B63A6699EBD}">
  <dimension ref="A1:M99"/>
  <sheetViews>
    <sheetView topLeftCell="A53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43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13</v>
      </c>
    </row>
    <row r="6" spans="2:13" ht="21.6" customHeight="1">
      <c r="B6" s="108" t="s">
        <v>5</v>
      </c>
      <c r="C6" s="109"/>
      <c r="D6" s="109"/>
      <c r="E6" s="9">
        <v>17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1.7000000000000002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2.5499999999999998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2.5499999999999998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0.85000000000000009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0.85000000000000009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5.0999999999999996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2.5499999999999998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0.85000000000000009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17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3.4000000000000004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2.5499999999999998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1.7000000000000002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0.51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43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13</v>
      </c>
    </row>
    <row r="39" spans="2:13" ht="21">
      <c r="B39" s="86" t="s">
        <v>5</v>
      </c>
      <c r="C39" s="87"/>
      <c r="D39" s="87"/>
      <c r="E39" s="34">
        <v>17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3.4000000000000004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3.4000000000000004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4.25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5.0999999999999996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4.25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3.4000000000000004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5.0999999999999996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5.0999999999999996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17</v>
      </c>
      <c r="C51" s="4" t="s">
        <v>14</v>
      </c>
      <c r="D51" s="4"/>
      <c r="E51" s="4"/>
      <c r="F51" s="4"/>
      <c r="G51" s="15">
        <f>SUM(G42:G50)</f>
        <v>0</v>
      </c>
      <c r="H51" s="3">
        <v>17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0.85000000000000009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3.4000000000000004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0.68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3.4000000000000004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0.51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1.7000000000000002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0.51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0.85000000000000009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43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13</v>
      </c>
    </row>
    <row r="72" spans="2:13" ht="21">
      <c r="B72" s="98" t="s">
        <v>5</v>
      </c>
      <c r="C72" s="99"/>
      <c r="D72" s="99"/>
      <c r="E72" s="36">
        <v>17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3.4000000000000004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3.4000000000000004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5.0999999999999996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5.0999999999999996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3.4000000000000004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3.4000000000000004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5.0999999999999996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5.0999999999999996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17</v>
      </c>
      <c r="C84" s="4" t="s">
        <v>14</v>
      </c>
      <c r="D84" s="4"/>
      <c r="E84" s="4"/>
      <c r="F84" s="4"/>
      <c r="G84" s="15">
        <f>SUM(G75:G83)</f>
        <v>0</v>
      </c>
      <c r="H84" s="3">
        <v>17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1.7000000000000002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0.85000000000000009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1.7000000000000002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0.68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0.85000000000000009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0.51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0.51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0.51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"/>
    <protectedRange sqref="E93:E94 J93:J94" name="Range1_1_1_1_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98AD-BD37-4B4D-88BF-86E99AFEE535}">
  <dimension ref="A1:M99"/>
  <sheetViews>
    <sheetView topLeftCell="C53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44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13</v>
      </c>
    </row>
    <row r="6" spans="2:13" ht="21.6" customHeight="1">
      <c r="B6" s="108" t="s">
        <v>5</v>
      </c>
      <c r="C6" s="109"/>
      <c r="D6" s="109"/>
      <c r="E6" s="9">
        <v>14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1.4000000000000001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2.1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2.1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0.70000000000000007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0.70000000000000007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4.2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2.1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0.70000000000000007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13.999999999999998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2.8000000000000003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2.1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1.4000000000000001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0.42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44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13</v>
      </c>
    </row>
    <row r="39" spans="2:13" ht="21">
      <c r="B39" s="86" t="s">
        <v>5</v>
      </c>
      <c r="C39" s="87"/>
      <c r="D39" s="87"/>
      <c r="E39" s="34">
        <v>14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2.8000000000000003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2.8000000000000003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3.5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4.2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3.5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2.8000000000000003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4.2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4.2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14</v>
      </c>
      <c r="C51" s="4" t="s">
        <v>14</v>
      </c>
      <c r="D51" s="4"/>
      <c r="E51" s="4"/>
      <c r="F51" s="4"/>
      <c r="G51" s="15">
        <f>SUM(G42:G50)</f>
        <v>0</v>
      </c>
      <c r="H51" s="3">
        <v>14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0.70000000000000007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2.8000000000000003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0.56000000000000005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2.8000000000000003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0.42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1.4000000000000001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0.42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0.70000000000000007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44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13</v>
      </c>
    </row>
    <row r="72" spans="2:13" ht="21">
      <c r="B72" s="98" t="s">
        <v>5</v>
      </c>
      <c r="C72" s="99"/>
      <c r="D72" s="99"/>
      <c r="E72" s="36">
        <v>14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2.8000000000000003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2.8000000000000003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4.2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4.2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2.8000000000000003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2.8000000000000003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4.2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4.2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14</v>
      </c>
      <c r="C84" s="4" t="s">
        <v>14</v>
      </c>
      <c r="D84" s="4"/>
      <c r="E84" s="4"/>
      <c r="F84" s="4"/>
      <c r="G84" s="15">
        <f>SUM(G75:G83)</f>
        <v>0</v>
      </c>
      <c r="H84" s="3">
        <v>14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1.4000000000000001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0.70000000000000007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1.4000000000000001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0.56000000000000005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0.70000000000000007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0.42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0.42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0.42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"/>
    <protectedRange sqref="E93:E94 J93:J94" name="Range1_1_1_1_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F29E1-AAF8-4D94-9212-44D700F52324}">
  <dimension ref="A1:M99"/>
  <sheetViews>
    <sheetView topLeftCell="A48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45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12</v>
      </c>
    </row>
    <row r="6" spans="2:13" ht="21.6" customHeight="1">
      <c r="B6" s="108" t="s">
        <v>5</v>
      </c>
      <c r="C6" s="109"/>
      <c r="D6" s="109"/>
      <c r="E6" s="9">
        <v>9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0.9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1.3499999999999999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1.3499999999999999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0.45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0.45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2.6999999999999997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1.3499999999999999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0.45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8.9999999999999982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1.8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1.3499999999999999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0.9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0.27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45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12</v>
      </c>
    </row>
    <row r="39" spans="2:13" ht="21">
      <c r="B39" s="86" t="s">
        <v>5</v>
      </c>
      <c r="C39" s="87"/>
      <c r="D39" s="87"/>
      <c r="E39" s="34">
        <v>9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1.8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1.8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2.6999999999999997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1.8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2.6999999999999997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2.6999999999999997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9</v>
      </c>
      <c r="C51" s="4" t="s">
        <v>14</v>
      </c>
      <c r="D51" s="4"/>
      <c r="E51" s="4"/>
      <c r="F51" s="4"/>
      <c r="G51" s="15">
        <f>SUM(G42:G50)</f>
        <v>0</v>
      </c>
      <c r="H51" s="3">
        <v>9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0.45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1.8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0.36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1.8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0.27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0.9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0.27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0.45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45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12</v>
      </c>
    </row>
    <row r="72" spans="2:13" ht="21">
      <c r="B72" s="98" t="s">
        <v>5</v>
      </c>
      <c r="C72" s="99"/>
      <c r="D72" s="99"/>
      <c r="E72" s="36">
        <v>9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1.8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1.8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2.6999999999999997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2.6999999999999997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1.8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1.8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2.6999999999999997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2.6999999999999997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9</v>
      </c>
      <c r="C84" s="4" t="s">
        <v>14</v>
      </c>
      <c r="D84" s="4"/>
      <c r="E84" s="4"/>
      <c r="F84" s="4"/>
      <c r="G84" s="15">
        <f>SUM(G75:G83)</f>
        <v>0</v>
      </c>
      <c r="H84" s="3">
        <v>9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0.9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0.45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0.9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0.36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0.45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0.27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0.27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0.27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"/>
    <protectedRange sqref="E93:E94 J93:J94" name="Range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9465-D1BF-4E85-B3A5-0131850EC8D9}">
  <dimension ref="A1:M99"/>
  <sheetViews>
    <sheetView topLeftCell="B57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46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12</v>
      </c>
    </row>
    <row r="6" spans="2:13" ht="21.6" customHeight="1">
      <c r="B6" s="108" t="s">
        <v>5</v>
      </c>
      <c r="C6" s="109"/>
      <c r="D6" s="109"/>
      <c r="E6" s="9">
        <v>7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0.70000000000000007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1.05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1.05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0.35000000000000003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0.35000000000000003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2.1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1.05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0.35000000000000003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6.9999999999999991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1.4000000000000001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1.05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0.70000000000000007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0.21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46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12</v>
      </c>
    </row>
    <row r="39" spans="2:13" ht="21">
      <c r="B39" s="86" t="s">
        <v>5</v>
      </c>
      <c r="C39" s="87"/>
      <c r="D39" s="87"/>
      <c r="E39" s="34">
        <v>7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1.4000000000000001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1.4000000000000001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1.75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2.1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1.75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1.4000000000000001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2.1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2.1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7</v>
      </c>
      <c r="C51" s="4" t="s">
        <v>14</v>
      </c>
      <c r="D51" s="4"/>
      <c r="E51" s="4"/>
      <c r="F51" s="4"/>
      <c r="G51" s="15">
        <f>SUM(G42:G50)</f>
        <v>0</v>
      </c>
      <c r="H51" s="3">
        <v>7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0.35000000000000003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1.4000000000000001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0.28000000000000003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1.4000000000000001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0.21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0.70000000000000007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0.21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0.35000000000000003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46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12</v>
      </c>
    </row>
    <row r="72" spans="2:13" ht="21">
      <c r="B72" s="98" t="s">
        <v>5</v>
      </c>
      <c r="C72" s="99"/>
      <c r="D72" s="99"/>
      <c r="E72" s="36">
        <v>7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1.4000000000000001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1.4000000000000001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2.1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2.1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1.4000000000000001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1.4000000000000001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2.1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2.1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7</v>
      </c>
      <c r="C84" s="4" t="s">
        <v>14</v>
      </c>
      <c r="D84" s="4"/>
      <c r="E84" s="4"/>
      <c r="F84" s="4"/>
      <c r="G84" s="15">
        <f>SUM(G75:G83)</f>
        <v>0</v>
      </c>
      <c r="H84" s="3">
        <v>7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0.70000000000000007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0.35000000000000003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0.70000000000000007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0.28000000000000003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0.35000000000000003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0.21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0.21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0.21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"/>
    <protectedRange sqref="E93:E94 J93:J94" name="Range1_1_1_1_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8738-8448-4F1D-9F26-2CC42BED60C8}">
  <dimension ref="A1:M99"/>
  <sheetViews>
    <sheetView topLeftCell="C53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47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12</v>
      </c>
    </row>
    <row r="6" spans="2:13" ht="21.6" customHeight="1">
      <c r="B6" s="108" t="s">
        <v>5</v>
      </c>
      <c r="C6" s="109"/>
      <c r="D6" s="109"/>
      <c r="E6" s="9">
        <v>1.5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0.15000000000000002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0.22499999999999998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0.22499999999999998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7.5000000000000011E-2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7.5000000000000011E-2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0.44999999999999996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0.22499999999999998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7.5000000000000011E-2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1.4999999999999998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0.30000000000000004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0.22499999999999998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0.15000000000000002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4.4999999999999998E-2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/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47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12</v>
      </c>
    </row>
    <row r="39" spans="2:13" ht="21">
      <c r="B39" s="86" t="s">
        <v>5</v>
      </c>
      <c r="C39" s="87"/>
      <c r="D39" s="87"/>
      <c r="E39" s="34">
        <v>1.5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0.30000000000000004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0.30000000000000004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0.375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0.44999999999999996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0.375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0.30000000000000004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0.44999999999999996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0.44999999999999996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1.5</v>
      </c>
      <c r="C51" s="4" t="s">
        <v>14</v>
      </c>
      <c r="D51" s="4"/>
      <c r="E51" s="4"/>
      <c r="F51" s="4"/>
      <c r="G51" s="15">
        <f>SUM(G42:G50)</f>
        <v>0</v>
      </c>
      <c r="H51" s="3">
        <v>1.5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7.5000000000000011E-2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0.30000000000000004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0.06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0.30000000000000004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4.4999999999999998E-2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0.15000000000000002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4.4999999999999998E-2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7.5000000000000011E-2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47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12</v>
      </c>
    </row>
    <row r="72" spans="2:13" ht="21">
      <c r="B72" s="98" t="s">
        <v>5</v>
      </c>
      <c r="C72" s="99"/>
      <c r="D72" s="99"/>
      <c r="E72" s="36">
        <v>1.5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0.30000000000000004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0.30000000000000004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0.44999999999999996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0.44999999999999996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0.30000000000000004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0.30000000000000004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0.44999999999999996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0.44999999999999996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1.5</v>
      </c>
      <c r="C84" s="4" t="s">
        <v>14</v>
      </c>
      <c r="D84" s="4"/>
      <c r="E84" s="4"/>
      <c r="F84" s="4"/>
      <c r="G84" s="15">
        <f>SUM(G75:G83)</f>
        <v>0</v>
      </c>
      <c r="H84" s="3">
        <v>1.5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0.15000000000000002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7.5000000000000011E-2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0.15000000000000002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0.06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7.5000000000000011E-2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4.4999999999999998E-2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4.4999999999999998E-2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4.4999999999999998E-2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"/>
    <protectedRange sqref="E93:E94 J93:J94" name="Range1_1_1_1_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8D8E-F417-4012-92F4-F09AF39BB254}">
  <dimension ref="A1:M99"/>
  <sheetViews>
    <sheetView topLeftCell="C53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48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12</v>
      </c>
    </row>
    <row r="6" spans="2:13" ht="21.6" customHeight="1">
      <c r="B6" s="108" t="s">
        <v>5</v>
      </c>
      <c r="C6" s="109"/>
      <c r="D6" s="109"/>
      <c r="E6" s="9">
        <v>10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1.5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1.5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3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1.5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10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1.5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48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12</v>
      </c>
    </row>
    <row r="39" spans="2:13" ht="21">
      <c r="B39" s="86" t="s">
        <v>5</v>
      </c>
      <c r="C39" s="87"/>
      <c r="D39" s="87"/>
      <c r="E39" s="34">
        <v>10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3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10</v>
      </c>
      <c r="C51" s="4" t="s">
        <v>14</v>
      </c>
      <c r="D51" s="4"/>
      <c r="E51" s="4"/>
      <c r="F51" s="4"/>
      <c r="G51" s="15">
        <f>SUM(G42:G50)</f>
        <v>0</v>
      </c>
      <c r="H51" s="3">
        <v>10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0.5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 ht="15.75" customHeight="1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48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12</v>
      </c>
    </row>
    <row r="72" spans="2:13" ht="21">
      <c r="B72" s="98" t="s">
        <v>5</v>
      </c>
      <c r="C72" s="99"/>
      <c r="D72" s="99"/>
      <c r="E72" s="36">
        <v>10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3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10</v>
      </c>
      <c r="C84" s="4" t="s">
        <v>14</v>
      </c>
      <c r="D84" s="4"/>
      <c r="E84" s="4"/>
      <c r="F84" s="4"/>
      <c r="G84" s="15">
        <f>SUM(G75:G83)</f>
        <v>0</v>
      </c>
      <c r="H84" s="3">
        <v>10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0.5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0.4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"/>
    <protectedRange sqref="E93:E94 J93:J94" name="Range1_1_1_1_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98E4-C927-43E0-BD39-CD0A672BB6F3}">
  <dimension ref="A1:M99"/>
  <sheetViews>
    <sheetView topLeftCell="B57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49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12</v>
      </c>
    </row>
    <row r="6" spans="2:13" ht="21.6" customHeight="1">
      <c r="B6" s="108" t="s">
        <v>5</v>
      </c>
      <c r="C6" s="109"/>
      <c r="D6" s="109"/>
      <c r="E6" s="9">
        <v>19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1.9000000000000001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2.85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2.85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0.95000000000000007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0.95000000000000007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5.7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2.85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0.95000000000000007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19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3.8000000000000003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2.85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1.9000000000000001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0.56999999999999995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49</v>
      </c>
      <c r="C37" s="113"/>
      <c r="D37" s="113"/>
      <c r="E37" s="114"/>
    </row>
    <row r="38" spans="2:13" ht="21" hidden="1">
      <c r="B38" s="84" t="s">
        <v>4</v>
      </c>
      <c r="C38" s="85"/>
      <c r="D38" s="85"/>
      <c r="E38" s="34">
        <v>12</v>
      </c>
    </row>
    <row r="39" spans="2:13" ht="21">
      <c r="B39" s="86" t="s">
        <v>5</v>
      </c>
      <c r="C39" s="87"/>
      <c r="D39" s="87"/>
      <c r="E39" s="34">
        <v>19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3.8000000000000003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3.8000000000000003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4.75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5.7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4.75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3.8000000000000003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5.7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5.7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19</v>
      </c>
      <c r="C51" s="4" t="s">
        <v>14</v>
      </c>
      <c r="D51" s="4"/>
      <c r="E51" s="4"/>
      <c r="F51" s="4"/>
      <c r="G51" s="15">
        <f>SUM(G42:G50)</f>
        <v>0</v>
      </c>
      <c r="H51" s="3">
        <v>19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0.95000000000000007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3.8000000000000003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0.76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3.8000000000000003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0.56999999999999995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1.9000000000000001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0.56999999999999995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0.95000000000000007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49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12</v>
      </c>
    </row>
    <row r="72" spans="2:13" ht="21">
      <c r="B72" s="98" t="s">
        <v>5</v>
      </c>
      <c r="C72" s="99"/>
      <c r="D72" s="99"/>
      <c r="E72" s="36">
        <v>19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3.8000000000000003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3.8000000000000003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5.7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5.7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3.8000000000000003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3.8000000000000003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5.7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5.7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19</v>
      </c>
      <c r="C84" s="4" t="s">
        <v>14</v>
      </c>
      <c r="D84" s="4"/>
      <c r="E84" s="4"/>
      <c r="F84" s="4"/>
      <c r="G84" s="15">
        <f>SUM(G75:G83)</f>
        <v>0</v>
      </c>
      <c r="H84" s="3">
        <v>19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1.9000000000000001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0.95000000000000007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1.9000000000000001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0.76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0.95000000000000007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0.56999999999999995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0.56999999999999995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0.56999999999999995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_1"/>
    <protectedRange sqref="E93:E94 J93:J94" name="Range1_1_1_1_1_2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2343-063A-474E-B768-0A288AB376CC}">
  <dimension ref="A1:M99"/>
  <sheetViews>
    <sheetView topLeftCell="B48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50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21</v>
      </c>
    </row>
    <row r="6" spans="2:13" ht="21.6" customHeight="1">
      <c r="B6" s="108" t="s">
        <v>5</v>
      </c>
      <c r="C6" s="109"/>
      <c r="D6" s="109"/>
      <c r="E6" s="9">
        <v>21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2.1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3.15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3.15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1.05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1.05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6.3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3.15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1.05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21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4.2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3.15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2.1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0.63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50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21</v>
      </c>
    </row>
    <row r="39" spans="2:13" ht="21">
      <c r="B39" s="86" t="s">
        <v>5</v>
      </c>
      <c r="C39" s="87"/>
      <c r="D39" s="87"/>
      <c r="E39" s="34">
        <v>21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4.2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4.2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5.25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6.3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5.25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4.2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6.3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6.3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21</v>
      </c>
      <c r="C51" s="4" t="s">
        <v>14</v>
      </c>
      <c r="D51" s="4"/>
      <c r="E51" s="4"/>
      <c r="F51" s="4"/>
      <c r="G51" s="15">
        <f>SUM(G42:G50)</f>
        <v>0</v>
      </c>
      <c r="H51" s="3">
        <v>21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1.05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4.2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0.84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4.2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0.63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2.1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0.63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1.05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50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21</v>
      </c>
    </row>
    <row r="72" spans="2:13" ht="21">
      <c r="B72" s="98" t="s">
        <v>5</v>
      </c>
      <c r="C72" s="99"/>
      <c r="D72" s="99"/>
      <c r="E72" s="36">
        <v>21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4.2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4.2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6.3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6.3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4.2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4.2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6.3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6.3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21</v>
      </c>
      <c r="C84" s="4" t="s">
        <v>14</v>
      </c>
      <c r="D84" s="4"/>
      <c r="E84" s="4"/>
      <c r="F84" s="4"/>
      <c r="G84" s="15">
        <f>SUM(G75:G83)</f>
        <v>0</v>
      </c>
      <c r="H84" s="3">
        <v>21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2.1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1.05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2.1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0.84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1.05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0.63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0.63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0.63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_1"/>
    <protectedRange sqref="E93:E94 J93:J94" name="Range1_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2954-6640-4F1D-AF27-C3469EBF5032}">
  <dimension ref="A1:M99"/>
  <sheetViews>
    <sheetView topLeftCell="C57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51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21</v>
      </c>
    </row>
    <row r="6" spans="2:13" ht="21.6" customHeight="1">
      <c r="B6" s="108" t="s">
        <v>5</v>
      </c>
      <c r="C6" s="109"/>
      <c r="D6" s="109"/>
      <c r="E6" s="9">
        <v>32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3.2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4.8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4.8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1.6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1.6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9.6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4.8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1.6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32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6.4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4.8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3.2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0.96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51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21</v>
      </c>
    </row>
    <row r="39" spans="2:13" ht="21">
      <c r="B39" s="86" t="s">
        <v>5</v>
      </c>
      <c r="C39" s="87"/>
      <c r="D39" s="87"/>
      <c r="E39" s="34">
        <v>32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6.4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6.4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8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9.6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8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6.4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9.6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9.6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32</v>
      </c>
      <c r="C51" s="4" t="s">
        <v>14</v>
      </c>
      <c r="D51" s="4"/>
      <c r="E51" s="4"/>
      <c r="F51" s="4"/>
      <c r="G51" s="15">
        <f>SUM(G42:G50)</f>
        <v>0</v>
      </c>
      <c r="H51" s="3">
        <v>32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1.6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6.4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1.28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6.4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0.96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3.2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0.96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1.6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51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21</v>
      </c>
    </row>
    <row r="72" spans="2:13" ht="21">
      <c r="B72" s="98" t="s">
        <v>5</v>
      </c>
      <c r="C72" s="99"/>
      <c r="D72" s="99"/>
      <c r="E72" s="36">
        <v>32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6.4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6.4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9.6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9.6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6.4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6.4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9.6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9.6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32</v>
      </c>
      <c r="C84" s="4" t="s">
        <v>14</v>
      </c>
      <c r="D84" s="4"/>
      <c r="E84" s="4"/>
      <c r="F84" s="4"/>
      <c r="G84" s="15">
        <f>SUM(G75:G83)</f>
        <v>0</v>
      </c>
      <c r="H84" s="3">
        <v>32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3.2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1.6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3.2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1.28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1.6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0.96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0.96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0.96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_1"/>
    <protectedRange sqref="E93:E94 J93:J94" name="Range1_1_1_1_1_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F022-A77B-40F2-8DB0-10BC95F90C4A}">
  <dimension ref="A1:M99"/>
  <sheetViews>
    <sheetView topLeftCell="A48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52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8</v>
      </c>
    </row>
    <row r="6" spans="2:13" ht="21.6" customHeight="1">
      <c r="B6" s="108" t="s">
        <v>5</v>
      </c>
      <c r="C6" s="109"/>
      <c r="D6" s="109"/>
      <c r="E6" s="9">
        <v>6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0.60000000000000009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0.89999999999999991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0.89999999999999991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0.30000000000000004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0.30000000000000004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1.7999999999999998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0.89999999999999991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0.30000000000000004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5.9999999999999991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1.2000000000000002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0.89999999999999991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0.60000000000000009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0.18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52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8</v>
      </c>
    </row>
    <row r="39" spans="2:13" ht="21">
      <c r="B39" s="86" t="s">
        <v>5</v>
      </c>
      <c r="C39" s="87"/>
      <c r="D39" s="87"/>
      <c r="E39" s="34">
        <v>6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1.2000000000000002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1.2000000000000002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1.5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1.7999999999999998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1.5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1.2000000000000002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1.7999999999999998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1.7999999999999998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6</v>
      </c>
      <c r="C51" s="4" t="s">
        <v>14</v>
      </c>
      <c r="D51" s="4"/>
      <c r="E51" s="4"/>
      <c r="F51" s="4"/>
      <c r="G51" s="15">
        <f>SUM(G42:G50)</f>
        <v>0</v>
      </c>
      <c r="H51" s="3">
        <v>6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0.30000000000000004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1.2000000000000002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0.24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1.2000000000000002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0.18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0.60000000000000009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0.18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0.30000000000000004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52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8</v>
      </c>
    </row>
    <row r="72" spans="2:13" ht="21">
      <c r="B72" s="98" t="s">
        <v>5</v>
      </c>
      <c r="C72" s="99"/>
      <c r="D72" s="99"/>
      <c r="E72" s="36">
        <v>6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1.2000000000000002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1.2000000000000002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1.7999999999999998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1.7999999999999998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1.2000000000000002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1.2000000000000002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1.7999999999999998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1.7999999999999998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6</v>
      </c>
      <c r="C84" s="4" t="s">
        <v>14</v>
      </c>
      <c r="D84" s="4"/>
      <c r="E84" s="4"/>
      <c r="F84" s="4"/>
      <c r="G84" s="15">
        <f>SUM(G75:G83)</f>
        <v>0</v>
      </c>
      <c r="H84" s="3">
        <v>6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0.60000000000000009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0.30000000000000004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0.60000000000000009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0.24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0.30000000000000004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0.18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0.18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0.18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_1"/>
    <protectedRange sqref="E93:E94 J93:J94" name="Range1_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5690-14FC-4D63-BAD4-191DDFF48D3B}">
  <dimension ref="A1:M99"/>
  <sheetViews>
    <sheetView topLeftCell="C88" zoomScale="99" workbookViewId="0">
      <selection activeCell="A93" sqref="A93:XFD94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53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30</v>
      </c>
    </row>
    <row r="6" spans="2:13" ht="21.6" customHeight="1">
      <c r="B6" s="108" t="s">
        <v>5</v>
      </c>
      <c r="C6" s="109"/>
      <c r="D6" s="109"/>
      <c r="E6" s="9">
        <v>25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2.5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3.75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3.75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1.25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1.25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7.5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3.75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1.25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25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3.75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2.5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0.75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53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30</v>
      </c>
    </row>
    <row r="39" spans="2:13" ht="21">
      <c r="B39" s="86" t="s">
        <v>5</v>
      </c>
      <c r="C39" s="87"/>
      <c r="D39" s="87"/>
      <c r="E39" s="34">
        <v>25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5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6.25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7.5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6.25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5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7.5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7.5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25</v>
      </c>
      <c r="C51" s="4" t="s">
        <v>14</v>
      </c>
      <c r="D51" s="4"/>
      <c r="E51" s="4"/>
      <c r="F51" s="4"/>
      <c r="G51" s="15">
        <f>SUM(G42:G50)</f>
        <v>0</v>
      </c>
      <c r="H51" s="3">
        <v>25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1.25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5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5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2.5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0.75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1.25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53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30</v>
      </c>
    </row>
    <row r="72" spans="2:13" ht="21">
      <c r="B72" s="98" t="s">
        <v>5</v>
      </c>
      <c r="C72" s="99"/>
      <c r="D72" s="99"/>
      <c r="E72" s="36">
        <v>25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5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7.5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7.5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5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7.5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7.5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25</v>
      </c>
      <c r="C84" s="4" t="s">
        <v>14</v>
      </c>
      <c r="D84" s="4"/>
      <c r="E84" s="4"/>
      <c r="F84" s="4"/>
      <c r="G84" s="15">
        <f>SUM(G75:G83)</f>
        <v>0</v>
      </c>
      <c r="H84" s="3">
        <v>25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2.5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1.25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2.5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1.25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0.75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0.75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0.75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95:E1048576 J95:J1048576 E62:E92 J62:J92" name="Range1"/>
    <protectedRange sqref="E93:E94 J93:J94" name="Range1_1_1_1_1_1"/>
    <protectedRange sqref="E60:E61 J60:J61" name="Range1_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F75B-F166-4626-908C-E2CF6736424D}">
  <dimension ref="A1:M99"/>
  <sheetViews>
    <sheetView topLeftCell="C53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54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17</v>
      </c>
    </row>
    <row r="6" spans="2:13" ht="21.6" customHeight="1">
      <c r="B6" s="108" t="s">
        <v>5</v>
      </c>
      <c r="C6" s="109"/>
      <c r="D6" s="109"/>
      <c r="E6" s="9">
        <v>10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1.5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1.5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3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1.5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10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1.5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54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17</v>
      </c>
    </row>
    <row r="39" spans="2:13" ht="21">
      <c r="B39" s="86" t="s">
        <v>5</v>
      </c>
      <c r="C39" s="87"/>
      <c r="D39" s="87"/>
      <c r="E39" s="34">
        <v>10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3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10</v>
      </c>
      <c r="C51" s="4" t="s">
        <v>14</v>
      </c>
      <c r="D51" s="4"/>
      <c r="E51" s="4"/>
      <c r="F51" s="4"/>
      <c r="G51" s="15">
        <f>SUM(G42:G50)</f>
        <v>0</v>
      </c>
      <c r="H51" s="3">
        <v>10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0.5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54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17</v>
      </c>
    </row>
    <row r="72" spans="2:13" ht="21">
      <c r="B72" s="98" t="s">
        <v>5</v>
      </c>
      <c r="C72" s="99"/>
      <c r="D72" s="99"/>
      <c r="E72" s="36">
        <v>10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3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10</v>
      </c>
      <c r="C84" s="4" t="s">
        <v>14</v>
      </c>
      <c r="D84" s="4"/>
      <c r="E84" s="4"/>
      <c r="F84" s="4"/>
      <c r="G84" s="15">
        <f>SUM(G75:G83)</f>
        <v>0</v>
      </c>
      <c r="H84" s="3">
        <v>10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0.5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0.4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95:E1048576 J95:J1048576 E62:E92 J62:J92" name="Range1"/>
    <protectedRange sqref="E93:E94 J93:J94" name="Range1_1_1_1_1_1"/>
    <protectedRange sqref="E60:E61 J60:J61" name="Range1_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1AFE-1250-4143-85DF-B714DA5DC5C0}">
  <dimension ref="A1:M99"/>
  <sheetViews>
    <sheetView topLeftCell="A53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55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8</v>
      </c>
    </row>
    <row r="6" spans="2:13" ht="21.6" customHeight="1">
      <c r="B6" s="108" t="s">
        <v>5</v>
      </c>
      <c r="C6" s="109"/>
      <c r="D6" s="109"/>
      <c r="E6" s="9">
        <v>7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0.70000000000000007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1.05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1.05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0.35000000000000003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0.35000000000000003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2.1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1.05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0.35000000000000003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6.9999999999999991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1.4000000000000001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1.05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0.70000000000000007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0.21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55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8</v>
      </c>
    </row>
    <row r="39" spans="2:13" ht="21">
      <c r="B39" s="86" t="s">
        <v>5</v>
      </c>
      <c r="C39" s="87"/>
      <c r="D39" s="87"/>
      <c r="E39" s="34">
        <v>7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1.4000000000000001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1.4000000000000001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1.75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2.1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1.75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1.4000000000000001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2.1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2.1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7</v>
      </c>
      <c r="C51" s="4" t="s">
        <v>14</v>
      </c>
      <c r="D51" s="4"/>
      <c r="E51" s="4"/>
      <c r="F51" s="4"/>
      <c r="G51" s="15">
        <f>SUM(G42:G50)</f>
        <v>0</v>
      </c>
      <c r="H51" s="3">
        <v>7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0.35000000000000003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1.4000000000000001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0.28000000000000003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1.4000000000000001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0.21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0.70000000000000007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0.21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0.35000000000000003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55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8</v>
      </c>
    </row>
    <row r="72" spans="2:13" ht="21">
      <c r="B72" s="98" t="s">
        <v>5</v>
      </c>
      <c r="C72" s="99"/>
      <c r="D72" s="99"/>
      <c r="E72" s="36">
        <v>7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1.4000000000000001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1.4000000000000001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2.1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2.1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1.4000000000000001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1.4000000000000001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2.1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2.1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7</v>
      </c>
      <c r="C84" s="4" t="s">
        <v>14</v>
      </c>
      <c r="D84" s="4"/>
      <c r="E84" s="4"/>
      <c r="F84" s="4"/>
      <c r="G84" s="15">
        <f>SUM(G75:G83)</f>
        <v>0</v>
      </c>
      <c r="H84" s="3">
        <v>7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0.70000000000000007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0.35000000000000003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0.70000000000000007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0.28000000000000003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0.35000000000000003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0.21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0.21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0.21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_1_1"/>
    <protectedRange sqref="E93:E94 J93:J94" name="Range1_1_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FD8C-C5CB-4160-A543-1F0E8F8A201E}">
  <dimension ref="A1:M99"/>
  <sheetViews>
    <sheetView topLeftCell="C50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56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16</v>
      </c>
    </row>
    <row r="6" spans="2:13" ht="21.6" customHeight="1">
      <c r="B6" s="108" t="s">
        <v>5</v>
      </c>
      <c r="C6" s="109"/>
      <c r="D6" s="109"/>
      <c r="E6" s="9">
        <v>14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1.4000000000000001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2.1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2.1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0.70000000000000007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0.70000000000000007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4.2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2.1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0.70000000000000007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13.999999999999998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2.8000000000000003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2.1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1.4000000000000001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0.42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56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16</v>
      </c>
    </row>
    <row r="39" spans="2:13" ht="21">
      <c r="B39" s="86" t="s">
        <v>5</v>
      </c>
      <c r="C39" s="87"/>
      <c r="D39" s="87"/>
      <c r="E39" s="34">
        <v>14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2.8000000000000003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2.8000000000000003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3.5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4.2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3.5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2.8000000000000003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4.2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4.2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14</v>
      </c>
      <c r="C51" s="4" t="s">
        <v>14</v>
      </c>
      <c r="D51" s="4"/>
      <c r="E51" s="4"/>
      <c r="F51" s="4"/>
      <c r="G51" s="15">
        <f>SUM(G42:G50)</f>
        <v>0</v>
      </c>
      <c r="H51" s="3">
        <v>14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0.70000000000000007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2.8000000000000003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0.56000000000000005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2.8000000000000003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0.42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1.4000000000000001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0.42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0.70000000000000007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56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16</v>
      </c>
    </row>
    <row r="72" spans="2:13" ht="21">
      <c r="B72" s="98" t="s">
        <v>5</v>
      </c>
      <c r="C72" s="99"/>
      <c r="D72" s="99"/>
      <c r="E72" s="36">
        <v>14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2.8000000000000003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2.8000000000000003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4.2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4.2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2.8000000000000003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2.8000000000000003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4.2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4.2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14</v>
      </c>
      <c r="C84" s="4" t="s">
        <v>14</v>
      </c>
      <c r="D84" s="4"/>
      <c r="E84" s="4"/>
      <c r="F84" s="4"/>
      <c r="G84" s="15">
        <f>SUM(G75:G83)</f>
        <v>0</v>
      </c>
      <c r="H84" s="3">
        <v>14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1.4000000000000001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0.70000000000000007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1.4000000000000001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0.56000000000000005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0.70000000000000007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0.42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0.42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0.42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95:E1048576 J95:J1048576 E62:E92 J62:J92" name="Range1"/>
    <protectedRange sqref="E93:E94 J93:J94" name="Range1_1_1_1_1_1_1"/>
    <protectedRange sqref="E60:E61 J60:J61" name="Range1_1_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31BA-392C-4C74-A25D-63054E2F65A9}">
  <dimension ref="A1:M99"/>
  <sheetViews>
    <sheetView topLeftCell="A58" zoomScale="99" workbookViewId="0">
      <selection activeCell="A60" sqref="A60:XFD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57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31</v>
      </c>
    </row>
    <row r="6" spans="2:13" ht="21.6" customHeight="1">
      <c r="B6" s="108" t="s">
        <v>5</v>
      </c>
      <c r="C6" s="109"/>
      <c r="D6" s="109"/>
      <c r="E6" s="9">
        <v>32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3.2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4.8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4.8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1.6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1.6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9.6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4.8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1.6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32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6.4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4.8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3.2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0.96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57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31</v>
      </c>
    </row>
    <row r="39" spans="2:13" ht="21">
      <c r="B39" s="86" t="s">
        <v>5</v>
      </c>
      <c r="C39" s="87"/>
      <c r="D39" s="87"/>
      <c r="E39" s="34">
        <v>32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6.4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6.4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8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9.6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8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6.4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9.6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9.6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32</v>
      </c>
      <c r="C51" s="4" t="s">
        <v>14</v>
      </c>
      <c r="D51" s="4"/>
      <c r="E51" s="4"/>
      <c r="F51" s="4"/>
      <c r="G51" s="15">
        <f>SUM(G42:G50)</f>
        <v>0</v>
      </c>
      <c r="H51" s="3">
        <v>32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1.6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6.4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1.28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6.4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0.96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3.2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0.96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1.6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57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31</v>
      </c>
    </row>
    <row r="72" spans="2:13" ht="21">
      <c r="B72" s="98" t="s">
        <v>5</v>
      </c>
      <c r="C72" s="99"/>
      <c r="D72" s="99"/>
      <c r="E72" s="36">
        <f>0.75*E71</f>
        <v>23.25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4.6500000000000004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4.6500000000000004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6.9749999999999996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6.9749999999999996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4.6500000000000004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4.6500000000000004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6.9749999999999996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6.9749999999999996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23.25</v>
      </c>
      <c r="C84" s="4" t="s">
        <v>14</v>
      </c>
      <c r="D84" s="4"/>
      <c r="E84" s="4"/>
      <c r="F84" s="4"/>
      <c r="G84" s="15">
        <f>SUM(G75:G83)</f>
        <v>0</v>
      </c>
      <c r="H84" s="3">
        <v>23.25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2.3250000000000002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1.1625000000000001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2.3250000000000002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0.93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1.1625000000000001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0.69750000000000001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0.69750000000000001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0.69750000000000001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62:E92 J62:J92 E95:E1048576 J95:J1048576" name="Range1"/>
    <protectedRange sqref="E60:E61 J60:J61" name="Range1_1_1_1_1_1_1_1"/>
    <protectedRange sqref="E93:E94 J93:J94" name="Range1_1_1_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6489-11C0-43A8-BCC0-670790181CB9}">
  <dimension ref="A1:M99"/>
  <sheetViews>
    <sheetView tabSelected="1" zoomScale="99" workbookViewId="0">
      <selection activeCell="F28" sqref="F28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" customWidth="1"/>
    <col min="7" max="7" width="13.7109375" bestFit="1" customWidth="1"/>
    <col min="10" max="10" width="12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58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42</v>
      </c>
    </row>
    <row r="6" spans="2:13" ht="21.6" customHeight="1">
      <c r="B6" s="108" t="s">
        <v>5</v>
      </c>
      <c r="C6" s="109"/>
      <c r="D6" s="109"/>
      <c r="E6" s="9">
        <v>39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2"/>
      <c r="I8" s="62"/>
      <c r="J8" s="62"/>
      <c r="K8" s="62"/>
      <c r="L8" s="62"/>
      <c r="M8" s="46"/>
    </row>
    <row r="9" spans="2:13" ht="15.75">
      <c r="B9" s="1">
        <v>3.9000000000000004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3"/>
      <c r="K9" s="46"/>
      <c r="L9" s="64"/>
      <c r="M9" s="46"/>
    </row>
    <row r="10" spans="2:13" ht="15.75">
      <c r="B10" s="1">
        <v>5.85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3"/>
      <c r="K10" s="46"/>
      <c r="L10" s="64"/>
      <c r="M10" s="46"/>
    </row>
    <row r="11" spans="2:13" ht="15.75">
      <c r="B11" s="1">
        <v>5.85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3"/>
      <c r="K11" s="46"/>
      <c r="L11" s="64"/>
      <c r="M11" s="46"/>
    </row>
    <row r="12" spans="2:13" ht="15.75">
      <c r="B12" s="1">
        <v>1.9500000000000002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3"/>
      <c r="K12" s="46"/>
      <c r="L12" s="64"/>
      <c r="M12" s="46"/>
    </row>
    <row r="13" spans="2:13" ht="15.75">
      <c r="B13" s="1">
        <v>1.9500000000000002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3"/>
      <c r="K13" s="46"/>
      <c r="L13" s="64"/>
      <c r="M13" s="46"/>
    </row>
    <row r="14" spans="2:13" ht="15.75">
      <c r="B14" s="1">
        <v>11.7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3"/>
      <c r="K14" s="46"/>
      <c r="L14" s="64"/>
      <c r="M14" s="46"/>
    </row>
    <row r="15" spans="2:13" ht="15.75">
      <c r="B15" s="1">
        <v>5.85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3"/>
      <c r="K15" s="46"/>
      <c r="L15" s="64"/>
      <c r="M15" s="46"/>
    </row>
    <row r="16" spans="2:13" ht="15.75">
      <c r="B16" s="1">
        <v>1.9500000000000002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3"/>
      <c r="K16" s="46"/>
      <c r="L16" s="64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39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4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5"/>
      <c r="I20" s="65"/>
      <c r="J20" s="66"/>
      <c r="K20" s="65"/>
      <c r="L20" s="67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5"/>
      <c r="I21" s="65"/>
      <c r="J21" s="66"/>
      <c r="K21" s="65"/>
      <c r="L21" s="67"/>
      <c r="M21" s="46"/>
    </row>
    <row r="22" spans="1:13" ht="15.75">
      <c r="A22" s="21"/>
      <c r="B22" s="27">
        <v>7.8000000000000007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5"/>
      <c r="I22" s="65"/>
      <c r="J22" s="68"/>
      <c r="K22" s="65"/>
      <c r="L22" s="67"/>
      <c r="M22" s="46"/>
    </row>
    <row r="23" spans="1:13" ht="15.75">
      <c r="A23" s="21"/>
      <c r="B23" s="27">
        <v>5.85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5"/>
      <c r="I23" s="65"/>
      <c r="J23" s="68"/>
      <c r="K23" s="65"/>
      <c r="L23" s="67"/>
      <c r="M23" s="46"/>
    </row>
    <row r="24" spans="1:13" ht="15.75">
      <c r="A24" s="21"/>
      <c r="B24" s="27">
        <v>3.9000000000000004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5"/>
      <c r="I24" s="65"/>
      <c r="J24" s="68"/>
      <c r="K24" s="65"/>
      <c r="L24" s="67"/>
      <c r="M24" s="46"/>
    </row>
    <row r="25" spans="1:13" ht="15.75">
      <c r="A25" s="21"/>
      <c r="B25" s="27">
        <v>1.17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5"/>
      <c r="I25" s="65"/>
      <c r="J25" s="68"/>
      <c r="K25" s="65"/>
      <c r="L25" s="67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5"/>
      <c r="I26" s="65"/>
      <c r="J26" s="69"/>
      <c r="K26" s="65"/>
      <c r="L26" s="67"/>
      <c r="M26" s="46"/>
    </row>
    <row r="27" spans="1:13">
      <c r="A27" s="21"/>
      <c r="B27" s="53" t="s">
        <v>33</v>
      </c>
      <c r="C27" s="41"/>
      <c r="D27" s="41" t="s">
        <v>34</v>
      </c>
      <c r="E27" s="54"/>
      <c r="F27" s="54">
        <v>5</v>
      </c>
      <c r="G27" s="55"/>
      <c r="H27" s="70"/>
      <c r="I27" s="70"/>
      <c r="J27" s="70"/>
      <c r="K27" s="70"/>
      <c r="L27" s="71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5"/>
      <c r="I28" s="65"/>
      <c r="J28" s="65"/>
      <c r="K28" s="65"/>
      <c r="L28" s="72"/>
      <c r="M28" s="46"/>
    </row>
    <row r="29" spans="1:13">
      <c r="A29" s="21"/>
      <c r="B29" s="21"/>
      <c r="C29" s="21"/>
      <c r="D29" s="21"/>
      <c r="E29" s="21"/>
      <c r="F29" s="21"/>
      <c r="G29" s="33"/>
      <c r="H29" s="65"/>
      <c r="I29" s="65"/>
      <c r="J29" s="65"/>
      <c r="K29" s="65"/>
      <c r="L29" s="65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58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42</v>
      </c>
    </row>
    <row r="39" spans="2:13" ht="21">
      <c r="B39" s="86" t="s">
        <v>5</v>
      </c>
      <c r="C39" s="87"/>
      <c r="D39" s="87"/>
      <c r="E39" s="34">
        <v>39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7.8000000000000007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7.8000000000000007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9.75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11.7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9.75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7.8000000000000007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11.7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11.7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39</v>
      </c>
      <c r="C51" s="4" t="s">
        <v>14</v>
      </c>
      <c r="D51" s="4"/>
      <c r="E51" s="4"/>
      <c r="F51" s="4"/>
      <c r="G51" s="15">
        <f>SUM(G42:G50)</f>
        <v>0</v>
      </c>
      <c r="H51" s="3">
        <v>39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1.9500000000000002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7.8000000000000007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1.56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7.8000000000000007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1.17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3.9000000000000004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1.17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1.9500000000000002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3" t="s">
        <v>33</v>
      </c>
      <c r="C60" s="41"/>
      <c r="D60" s="41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A61" s="21"/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58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6">
        <v>42</v>
      </c>
    </row>
    <row r="72" spans="2:13" ht="21">
      <c r="B72" s="98" t="s">
        <v>5</v>
      </c>
      <c r="C72" s="99"/>
      <c r="D72" s="99"/>
      <c r="E72" s="36">
        <v>39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7.8000000000000007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7.8000000000000007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11.7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11.7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7.8000000000000007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7.8000000000000007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11.7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11.7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39</v>
      </c>
      <c r="C84" s="4" t="s">
        <v>14</v>
      </c>
      <c r="D84" s="4"/>
      <c r="E84" s="4"/>
      <c r="F84" s="4"/>
      <c r="G84" s="15">
        <f>SUM(G75:G83)</f>
        <v>0</v>
      </c>
      <c r="H84" s="3">
        <v>39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6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3.9000000000000004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1.9500000000000002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3.9000000000000004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1.56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1.9500000000000002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1.17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1.17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1.17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3" t="s">
        <v>33</v>
      </c>
      <c r="C93" s="41"/>
      <c r="D93" s="41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A94" s="21"/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25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59 J1:J59 E95:E1048576 J95:J1048576 E62:E92 J62:J92" name="Range1"/>
    <protectedRange sqref="E93:E94 J93:J94" name="Range1_1_1_1_1_1_1_1"/>
    <protectedRange sqref="E60:E61 J60:J61" name="Range1_1_1_1_1_1_1_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F9CA-CE4C-419D-AD8B-9504DADC0C3D}">
  <dimension ref="B1:G73"/>
  <sheetViews>
    <sheetView topLeftCell="A91" workbookViewId="0">
      <selection activeCell="H88" sqref="H88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17" t="s">
        <v>59</v>
      </c>
      <c r="C1" s="117"/>
      <c r="D1" s="117"/>
      <c r="E1" s="117"/>
      <c r="F1" s="117"/>
      <c r="G1" s="117"/>
    </row>
    <row r="2" spans="2:7">
      <c r="B2" s="40" t="s">
        <v>10</v>
      </c>
      <c r="C2" s="40" t="s">
        <v>60</v>
      </c>
      <c r="D2" s="40" t="s">
        <v>61</v>
      </c>
      <c r="E2" s="40" t="s">
        <v>9</v>
      </c>
      <c r="F2" s="41"/>
    </row>
    <row r="3" spans="2:7" ht="15.75">
      <c r="B3" s="42" t="s">
        <v>62</v>
      </c>
      <c r="C3" s="42"/>
      <c r="D3" s="42"/>
      <c r="E3" s="42"/>
      <c r="F3" s="47" t="s">
        <v>63</v>
      </c>
      <c r="G3" s="46" t="s">
        <v>64</v>
      </c>
    </row>
    <row r="4" spans="2:7" ht="15.75">
      <c r="B4" s="43" t="s">
        <v>65</v>
      </c>
      <c r="C4" s="43">
        <v>1</v>
      </c>
      <c r="D4" s="43">
        <v>12</v>
      </c>
      <c r="E4" s="43" t="s">
        <v>66</v>
      </c>
      <c r="F4" s="48"/>
      <c r="G4" s="49">
        <f>C4*F4*D4</f>
        <v>0</v>
      </c>
    </row>
    <row r="5" spans="2:7" ht="15.75">
      <c r="B5" s="43" t="s">
        <v>67</v>
      </c>
      <c r="C5" s="43"/>
      <c r="D5" s="43"/>
      <c r="E5" s="43" t="s">
        <v>16</v>
      </c>
      <c r="F5" s="48"/>
      <c r="G5" s="49"/>
    </row>
    <row r="6" spans="2:7" ht="15.75">
      <c r="B6" s="42" t="s">
        <v>68</v>
      </c>
      <c r="C6" s="42"/>
      <c r="D6" s="42"/>
      <c r="E6" s="42"/>
      <c r="F6" s="47"/>
      <c r="G6" s="49"/>
    </row>
    <row r="7" spans="2:7" ht="15.75">
      <c r="B7" s="43" t="s">
        <v>65</v>
      </c>
      <c r="C7" s="43">
        <v>1</v>
      </c>
      <c r="D7" s="43">
        <v>12</v>
      </c>
      <c r="E7" s="43" t="s">
        <v>66</v>
      </c>
      <c r="F7" s="48"/>
      <c r="G7" s="49">
        <f>C7*F7*D7</f>
        <v>0</v>
      </c>
    </row>
    <row r="8" spans="2:7" ht="15.75">
      <c r="B8" s="57" t="s">
        <v>69</v>
      </c>
      <c r="C8" s="57"/>
      <c r="D8" s="57"/>
      <c r="E8" s="57"/>
      <c r="F8" s="48"/>
      <c r="G8" s="49"/>
    </row>
    <row r="9" spans="2:7" ht="15.75">
      <c r="B9" s="43" t="s">
        <v>65</v>
      </c>
      <c r="C9" s="43">
        <v>1</v>
      </c>
      <c r="D9" s="43">
        <v>12</v>
      </c>
      <c r="E9" s="43" t="s">
        <v>66</v>
      </c>
      <c r="F9" s="48"/>
      <c r="G9" s="49">
        <f>C9*F9*D9</f>
        <v>0</v>
      </c>
    </row>
    <row r="10" spans="2:7" ht="15.75">
      <c r="B10" s="43" t="s">
        <v>67</v>
      </c>
      <c r="C10" s="43"/>
      <c r="D10" s="43"/>
      <c r="E10" s="43" t="s">
        <v>16</v>
      </c>
      <c r="F10" s="48"/>
      <c r="G10" s="49"/>
    </row>
    <row r="11" spans="2:7" ht="15.75">
      <c r="B11" s="42" t="s">
        <v>70</v>
      </c>
      <c r="C11" s="42"/>
      <c r="D11" s="42"/>
      <c r="E11" s="42"/>
      <c r="F11" s="47"/>
      <c r="G11" s="49"/>
    </row>
    <row r="12" spans="2:7" ht="15.75">
      <c r="B12" s="43" t="s">
        <v>65</v>
      </c>
      <c r="C12" s="43">
        <v>3</v>
      </c>
      <c r="D12" s="43">
        <v>12</v>
      </c>
      <c r="E12" s="43" t="s">
        <v>66</v>
      </c>
      <c r="F12" s="48"/>
      <c r="G12" s="49">
        <f>C12*F12*D12</f>
        <v>0</v>
      </c>
    </row>
    <row r="13" spans="2:7" ht="15.75">
      <c r="B13" s="43" t="s">
        <v>67</v>
      </c>
      <c r="C13" s="43"/>
      <c r="D13" s="43"/>
      <c r="E13" s="43" t="s">
        <v>16</v>
      </c>
      <c r="F13" s="48"/>
      <c r="G13" s="49"/>
    </row>
    <row r="14" spans="2:7" ht="15.75">
      <c r="B14" s="42" t="s">
        <v>71</v>
      </c>
      <c r="C14" s="42"/>
      <c r="D14" s="42"/>
      <c r="E14" s="42"/>
      <c r="F14" s="47"/>
      <c r="G14" s="49"/>
    </row>
    <row r="15" spans="2:7" ht="15.75">
      <c r="B15" s="43" t="s">
        <v>72</v>
      </c>
      <c r="C15" s="43">
        <v>1</v>
      </c>
      <c r="D15" s="43">
        <v>12</v>
      </c>
      <c r="E15" s="43" t="s">
        <v>73</v>
      </c>
      <c r="F15" s="48"/>
      <c r="G15" s="49">
        <f t="shared" ref="G15" si="0">C15*F15*D15</f>
        <v>0</v>
      </c>
    </row>
    <row r="16" spans="2:7" ht="60.75">
      <c r="B16" s="45" t="s">
        <v>74</v>
      </c>
      <c r="C16" s="45"/>
      <c r="D16" s="45"/>
      <c r="E16" s="58" t="s">
        <v>75</v>
      </c>
      <c r="F16" s="50"/>
      <c r="G16" s="49"/>
    </row>
    <row r="17" spans="2:7">
      <c r="B17" s="59" t="s">
        <v>76</v>
      </c>
      <c r="C17" s="59" t="s">
        <v>33</v>
      </c>
      <c r="D17" s="43">
        <v>12</v>
      </c>
      <c r="E17" s="59"/>
      <c r="F17" s="60"/>
      <c r="G17" s="49"/>
    </row>
    <row r="18" spans="2:7">
      <c r="B18" s="46"/>
      <c r="C18" s="46"/>
      <c r="D18" s="46"/>
      <c r="E18" s="46"/>
      <c r="F18" s="61"/>
      <c r="G18" s="49"/>
    </row>
    <row r="19" spans="2:7">
      <c r="B19" s="46"/>
      <c r="C19" s="59"/>
      <c r="D19" s="59"/>
      <c r="E19" s="46"/>
      <c r="F19" s="46"/>
      <c r="G19" s="49"/>
    </row>
    <row r="20" spans="2:7">
      <c r="B20" s="46" t="s">
        <v>77</v>
      </c>
      <c r="C20" s="59" t="s">
        <v>33</v>
      </c>
      <c r="D20" s="43">
        <v>12</v>
      </c>
      <c r="E20" s="46"/>
      <c r="F20" s="46"/>
      <c r="G20" s="49"/>
    </row>
    <row r="21" spans="2:7">
      <c r="B21" s="46" t="s">
        <v>78</v>
      </c>
      <c r="C21" s="59" t="s">
        <v>33</v>
      </c>
      <c r="D21" s="43">
        <v>12</v>
      </c>
      <c r="E21" s="46"/>
      <c r="F21" s="46"/>
      <c r="G21" s="49"/>
    </row>
    <row r="22" spans="2:7">
      <c r="B22" s="46" t="s">
        <v>79</v>
      </c>
      <c r="C22" s="46" t="s">
        <v>33</v>
      </c>
      <c r="D22" s="43">
        <v>12</v>
      </c>
      <c r="E22" s="46"/>
      <c r="F22" s="46"/>
      <c r="G22" s="49"/>
    </row>
    <row r="23" spans="2:7">
      <c r="G23" s="49">
        <f>SUM(G4:G22)</f>
        <v>0</v>
      </c>
    </row>
    <row r="26" spans="2:7">
      <c r="B26" s="116" t="s">
        <v>80</v>
      </c>
      <c r="C26" s="116"/>
      <c r="D26" s="116"/>
      <c r="E26" s="116"/>
      <c r="F26" s="116"/>
      <c r="G26" s="116"/>
    </row>
    <row r="27" spans="2:7">
      <c r="B27" s="40" t="s">
        <v>10</v>
      </c>
      <c r="C27" s="40" t="s">
        <v>60</v>
      </c>
      <c r="D27" s="40" t="s">
        <v>61</v>
      </c>
      <c r="E27" s="40" t="s">
        <v>9</v>
      </c>
      <c r="F27" s="41"/>
    </row>
    <row r="28" spans="2:7" ht="15.75">
      <c r="B28" s="42" t="s">
        <v>62</v>
      </c>
      <c r="C28" s="42"/>
      <c r="D28" s="42"/>
      <c r="E28" s="42"/>
      <c r="F28" s="47" t="s">
        <v>63</v>
      </c>
      <c r="G28" s="46" t="s">
        <v>64</v>
      </c>
    </row>
    <row r="29" spans="2:7" ht="15.75">
      <c r="B29" s="43" t="s">
        <v>65</v>
      </c>
      <c r="C29" s="43">
        <v>1</v>
      </c>
      <c r="D29" s="43">
        <v>12</v>
      </c>
      <c r="E29" s="43" t="s">
        <v>66</v>
      </c>
      <c r="F29" s="48"/>
      <c r="G29" s="49">
        <f>C29*F29*D29</f>
        <v>0</v>
      </c>
    </row>
    <row r="30" spans="2:7" ht="15.75">
      <c r="B30" s="43" t="s">
        <v>67</v>
      </c>
      <c r="C30" s="43"/>
      <c r="D30" s="43"/>
      <c r="E30" s="43" t="s">
        <v>16</v>
      </c>
      <c r="F30" s="48"/>
      <c r="G30" s="49"/>
    </row>
    <row r="31" spans="2:7" ht="15.75">
      <c r="B31" s="42" t="s">
        <v>68</v>
      </c>
      <c r="C31" s="42"/>
      <c r="D31" s="42"/>
      <c r="E31" s="42"/>
      <c r="F31" s="47"/>
      <c r="G31" s="49"/>
    </row>
    <row r="32" spans="2:7" ht="15.75">
      <c r="B32" s="43" t="s">
        <v>65</v>
      </c>
      <c r="C32" s="43">
        <v>1</v>
      </c>
      <c r="D32" s="43">
        <v>12</v>
      </c>
      <c r="E32" s="43" t="s">
        <v>66</v>
      </c>
      <c r="F32" s="48"/>
      <c r="G32" s="49">
        <f>C32*F32*D32</f>
        <v>0</v>
      </c>
    </row>
    <row r="33" spans="2:7" ht="15.75">
      <c r="B33" s="57" t="s">
        <v>69</v>
      </c>
      <c r="C33" s="57"/>
      <c r="D33" s="57"/>
      <c r="E33" s="57"/>
      <c r="F33" s="48"/>
      <c r="G33" s="49"/>
    </row>
    <row r="34" spans="2:7" ht="15.75">
      <c r="B34" s="43" t="s">
        <v>65</v>
      </c>
      <c r="C34" s="43">
        <v>1</v>
      </c>
      <c r="D34" s="43">
        <v>12</v>
      </c>
      <c r="E34" s="43" t="s">
        <v>66</v>
      </c>
      <c r="F34" s="48"/>
      <c r="G34" s="49">
        <f>C34*F34*D34</f>
        <v>0</v>
      </c>
    </row>
    <row r="35" spans="2:7" ht="15.75">
      <c r="B35" s="43" t="s">
        <v>67</v>
      </c>
      <c r="C35" s="43"/>
      <c r="D35" s="43"/>
      <c r="E35" s="43" t="s">
        <v>16</v>
      </c>
      <c r="F35" s="48"/>
      <c r="G35" s="49"/>
    </row>
    <row r="36" spans="2:7" ht="15.75">
      <c r="B36" s="42" t="s">
        <v>70</v>
      </c>
      <c r="C36" s="42"/>
      <c r="D36" s="42"/>
      <c r="E36" s="42"/>
      <c r="F36" s="47"/>
      <c r="G36" s="49"/>
    </row>
    <row r="37" spans="2:7" ht="15.75">
      <c r="B37" s="43" t="s">
        <v>65</v>
      </c>
      <c r="C37" s="43">
        <v>3</v>
      </c>
      <c r="D37" s="43">
        <v>12</v>
      </c>
      <c r="E37" s="43" t="s">
        <v>66</v>
      </c>
      <c r="F37" s="48"/>
      <c r="G37" s="49">
        <f>C37*F37*D37</f>
        <v>0</v>
      </c>
    </row>
    <row r="38" spans="2:7" ht="15.75">
      <c r="B38" s="43" t="s">
        <v>67</v>
      </c>
      <c r="C38" s="43"/>
      <c r="D38" s="43"/>
      <c r="E38" s="43" t="s">
        <v>16</v>
      </c>
      <c r="F38" s="48"/>
      <c r="G38" s="49"/>
    </row>
    <row r="39" spans="2:7" ht="15.75">
      <c r="B39" s="42" t="s">
        <v>71</v>
      </c>
      <c r="C39" s="42"/>
      <c r="D39" s="42"/>
      <c r="E39" s="42"/>
      <c r="F39" s="47"/>
      <c r="G39" s="49"/>
    </row>
    <row r="40" spans="2:7" ht="15.75">
      <c r="B40" s="43" t="s">
        <v>72</v>
      </c>
      <c r="C40" s="43">
        <v>1</v>
      </c>
      <c r="D40" s="43">
        <v>12</v>
      </c>
      <c r="E40" s="43" t="s">
        <v>73</v>
      </c>
      <c r="F40" s="48"/>
      <c r="G40" s="49">
        <f t="shared" ref="G40" si="1">C40*F40*D40</f>
        <v>0</v>
      </c>
    </row>
    <row r="41" spans="2:7" ht="60.75">
      <c r="B41" s="45" t="s">
        <v>74</v>
      </c>
      <c r="C41" s="45"/>
      <c r="D41" s="45"/>
      <c r="E41" s="58" t="s">
        <v>75</v>
      </c>
      <c r="F41" s="50"/>
      <c r="G41" s="49"/>
    </row>
    <row r="42" spans="2:7">
      <c r="B42" s="59" t="s">
        <v>76</v>
      </c>
      <c r="C42" s="59" t="s">
        <v>33</v>
      </c>
      <c r="D42" s="43">
        <v>12</v>
      </c>
      <c r="E42" s="59"/>
      <c r="F42" s="60"/>
      <c r="G42" s="49"/>
    </row>
    <row r="43" spans="2:7">
      <c r="B43" s="46"/>
      <c r="C43" s="46"/>
      <c r="D43" s="46"/>
      <c r="E43" s="46"/>
      <c r="F43" s="61"/>
      <c r="G43" s="49"/>
    </row>
    <row r="44" spans="2:7">
      <c r="B44" s="46"/>
      <c r="C44" s="59"/>
      <c r="D44" s="59"/>
      <c r="E44" s="46"/>
      <c r="F44" s="46"/>
      <c r="G44" s="49"/>
    </row>
    <row r="45" spans="2:7">
      <c r="B45" s="46" t="s">
        <v>77</v>
      </c>
      <c r="C45" s="59" t="s">
        <v>33</v>
      </c>
      <c r="D45" s="43">
        <v>12</v>
      </c>
      <c r="E45" s="46"/>
      <c r="F45" s="46"/>
      <c r="G45" s="49"/>
    </row>
    <row r="46" spans="2:7">
      <c r="B46" s="46" t="s">
        <v>78</v>
      </c>
      <c r="C46" s="59" t="s">
        <v>33</v>
      </c>
      <c r="D46" s="43">
        <v>12</v>
      </c>
      <c r="E46" s="46"/>
      <c r="F46" s="46"/>
      <c r="G46" s="49"/>
    </row>
    <row r="47" spans="2:7">
      <c r="B47" s="46" t="s">
        <v>79</v>
      </c>
      <c r="C47" s="46" t="s">
        <v>33</v>
      </c>
      <c r="D47" s="43">
        <v>12</v>
      </c>
      <c r="E47" s="46"/>
      <c r="F47" s="46"/>
      <c r="G47" s="49"/>
    </row>
    <row r="48" spans="2:7">
      <c r="G48" s="49">
        <f>SUM(G29:G47)</f>
        <v>0</v>
      </c>
    </row>
    <row r="49" spans="2:7">
      <c r="G49" s="44"/>
    </row>
    <row r="50" spans="2:7">
      <c r="G50" s="44"/>
    </row>
    <row r="51" spans="2:7">
      <c r="B51" s="115" t="s">
        <v>81</v>
      </c>
      <c r="C51" s="115"/>
      <c r="D51" s="115"/>
      <c r="E51" s="115"/>
      <c r="F51" s="115"/>
      <c r="G51" s="115"/>
    </row>
    <row r="52" spans="2:7">
      <c r="B52" s="40" t="s">
        <v>10</v>
      </c>
      <c r="C52" s="40" t="s">
        <v>60</v>
      </c>
      <c r="D52" s="40" t="s">
        <v>61</v>
      </c>
      <c r="E52" s="40" t="s">
        <v>9</v>
      </c>
      <c r="F52" s="41"/>
    </row>
    <row r="53" spans="2:7" ht="15.75">
      <c r="B53" s="42" t="s">
        <v>62</v>
      </c>
      <c r="C53" s="42"/>
      <c r="D53" s="42"/>
      <c r="E53" s="42"/>
      <c r="F53" s="47" t="s">
        <v>63</v>
      </c>
      <c r="G53" s="46" t="s">
        <v>64</v>
      </c>
    </row>
    <row r="54" spans="2:7" ht="15.75">
      <c r="B54" s="43" t="s">
        <v>65</v>
      </c>
      <c r="C54" s="43">
        <v>1</v>
      </c>
      <c r="D54" s="43">
        <v>12</v>
      </c>
      <c r="E54" s="43" t="s">
        <v>66</v>
      </c>
      <c r="F54" s="48"/>
      <c r="G54" s="49">
        <f>C54*F54*D54</f>
        <v>0</v>
      </c>
    </row>
    <row r="55" spans="2:7" ht="15.75">
      <c r="B55" s="43" t="s">
        <v>67</v>
      </c>
      <c r="C55" s="43"/>
      <c r="D55" s="43"/>
      <c r="E55" s="43" t="s">
        <v>16</v>
      </c>
      <c r="F55" s="48"/>
      <c r="G55" s="49"/>
    </row>
    <row r="56" spans="2:7" ht="15.75">
      <c r="B56" s="42" t="s">
        <v>68</v>
      </c>
      <c r="C56" s="42"/>
      <c r="D56" s="42"/>
      <c r="E56" s="42"/>
      <c r="F56" s="47"/>
      <c r="G56" s="49"/>
    </row>
    <row r="57" spans="2:7" ht="15.75">
      <c r="B57" s="43" t="s">
        <v>65</v>
      </c>
      <c r="C57" s="43">
        <v>1</v>
      </c>
      <c r="D57" s="43">
        <v>12</v>
      </c>
      <c r="E57" s="43" t="s">
        <v>66</v>
      </c>
      <c r="F57" s="48"/>
      <c r="G57" s="49">
        <f>C57*F57*D57</f>
        <v>0</v>
      </c>
    </row>
    <row r="58" spans="2:7" ht="15.75">
      <c r="B58" s="57" t="s">
        <v>69</v>
      </c>
      <c r="C58" s="57"/>
      <c r="D58" s="57"/>
      <c r="E58" s="57"/>
      <c r="F58" s="48"/>
      <c r="G58" s="49"/>
    </row>
    <row r="59" spans="2:7" ht="15.75">
      <c r="B59" s="43" t="s">
        <v>65</v>
      </c>
      <c r="C59" s="43">
        <v>1</v>
      </c>
      <c r="D59" s="43">
        <v>12</v>
      </c>
      <c r="E59" s="43" t="s">
        <v>66</v>
      </c>
      <c r="F59" s="48"/>
      <c r="G59" s="49">
        <f>C59*F59*D59</f>
        <v>0</v>
      </c>
    </row>
    <row r="60" spans="2:7" ht="15.75">
      <c r="B60" s="43" t="s">
        <v>67</v>
      </c>
      <c r="C60" s="43"/>
      <c r="D60" s="43"/>
      <c r="E60" s="43" t="s">
        <v>16</v>
      </c>
      <c r="F60" s="48"/>
      <c r="G60" s="49"/>
    </row>
    <row r="61" spans="2:7" ht="15.75">
      <c r="B61" s="42" t="s">
        <v>70</v>
      </c>
      <c r="C61" s="42"/>
      <c r="D61" s="42"/>
      <c r="E61" s="42"/>
      <c r="F61" s="47"/>
      <c r="G61" s="49"/>
    </row>
    <row r="62" spans="2:7" ht="15.75">
      <c r="B62" s="43" t="s">
        <v>65</v>
      </c>
      <c r="C62" s="43">
        <v>3</v>
      </c>
      <c r="D62" s="43">
        <v>12</v>
      </c>
      <c r="E62" s="43" t="s">
        <v>66</v>
      </c>
      <c r="F62" s="48"/>
      <c r="G62" s="49">
        <f>C62*F62*D62</f>
        <v>0</v>
      </c>
    </row>
    <row r="63" spans="2:7" ht="15.75">
      <c r="B63" s="43" t="s">
        <v>67</v>
      </c>
      <c r="C63" s="43"/>
      <c r="D63" s="43"/>
      <c r="E63" s="43" t="s">
        <v>16</v>
      </c>
      <c r="F63" s="48"/>
      <c r="G63" s="49"/>
    </row>
    <row r="64" spans="2:7" ht="15.75">
      <c r="B64" s="42" t="s">
        <v>71</v>
      </c>
      <c r="C64" s="42"/>
      <c r="D64" s="42"/>
      <c r="E64" s="42"/>
      <c r="F64" s="47"/>
      <c r="G64" s="49"/>
    </row>
    <row r="65" spans="2:7" ht="15.75">
      <c r="B65" s="43" t="s">
        <v>72</v>
      </c>
      <c r="C65" s="43">
        <v>1</v>
      </c>
      <c r="D65" s="43">
        <v>12</v>
      </c>
      <c r="E65" s="43" t="s">
        <v>73</v>
      </c>
      <c r="F65" s="48"/>
      <c r="G65" s="49">
        <f t="shared" ref="G65" si="2">C65*F65*D65</f>
        <v>0</v>
      </c>
    </row>
    <row r="66" spans="2:7" ht="60.75">
      <c r="B66" s="45" t="s">
        <v>74</v>
      </c>
      <c r="C66" s="45"/>
      <c r="D66" s="45"/>
      <c r="E66" s="58" t="s">
        <v>75</v>
      </c>
      <c r="F66" s="50"/>
      <c r="G66" s="49"/>
    </row>
    <row r="67" spans="2:7">
      <c r="B67" s="59" t="s">
        <v>76</v>
      </c>
      <c r="C67" s="59" t="s">
        <v>33</v>
      </c>
      <c r="D67" s="43">
        <v>12</v>
      </c>
      <c r="E67" s="59"/>
      <c r="F67" s="60"/>
      <c r="G67" s="49"/>
    </row>
    <row r="68" spans="2:7">
      <c r="B68" s="46"/>
      <c r="C68" s="46"/>
      <c r="D68" s="46"/>
      <c r="E68" s="46"/>
      <c r="F68" s="61"/>
      <c r="G68" s="49"/>
    </row>
    <row r="69" spans="2:7">
      <c r="B69" s="46"/>
      <c r="C69" s="59"/>
      <c r="D69" s="59"/>
      <c r="E69" s="46"/>
      <c r="F69" s="46"/>
      <c r="G69" s="49"/>
    </row>
    <row r="70" spans="2:7">
      <c r="B70" s="46" t="s">
        <v>77</v>
      </c>
      <c r="C70" s="59" t="s">
        <v>33</v>
      </c>
      <c r="D70" s="43">
        <v>12</v>
      </c>
      <c r="E70" s="46"/>
      <c r="F70" s="46"/>
      <c r="G70" s="49"/>
    </row>
    <row r="71" spans="2:7">
      <c r="B71" s="46" t="s">
        <v>78</v>
      </c>
      <c r="C71" s="59" t="s">
        <v>33</v>
      </c>
      <c r="D71" s="43">
        <v>12</v>
      </c>
      <c r="E71" s="46"/>
      <c r="F71" s="46"/>
      <c r="G71" s="49"/>
    </row>
    <row r="72" spans="2:7">
      <c r="B72" s="46" t="s">
        <v>79</v>
      </c>
      <c r="C72" s="46" t="s">
        <v>33</v>
      </c>
      <c r="D72" s="43">
        <v>12</v>
      </c>
      <c r="E72" s="46"/>
      <c r="F72" s="46"/>
      <c r="G72" s="49"/>
    </row>
    <row r="73" spans="2:7">
      <c r="G73" s="49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51:G51"/>
    <mergeCell ref="B26:G26"/>
    <mergeCell ref="B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32C8-BE1E-4B52-BF76-8F1448162856}">
  <dimension ref="A2:D7"/>
  <sheetViews>
    <sheetView workbookViewId="0">
      <selection activeCell="D7" sqref="D7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18" t="s">
        <v>82</v>
      </c>
      <c r="B2" s="118"/>
      <c r="C2" s="118"/>
      <c r="D2" s="118"/>
    </row>
    <row r="3" spans="1:4">
      <c r="B3" s="38" t="s">
        <v>83</v>
      </c>
      <c r="C3" s="38" t="s">
        <v>84</v>
      </c>
      <c r="D3" s="73" t="s">
        <v>85</v>
      </c>
    </row>
    <row r="4" spans="1:4">
      <c r="A4" s="46" t="s">
        <v>86</v>
      </c>
      <c r="B4" s="52" t="s">
        <v>87</v>
      </c>
      <c r="C4" s="39" t="s">
        <v>88</v>
      </c>
      <c r="D4" s="19">
        <f>SUM('CANE RIVER 310:Transport '!M30)+'Transport '!G23</f>
        <v>0</v>
      </c>
    </row>
    <row r="5" spans="1:4">
      <c r="A5" s="46" t="s">
        <v>89</v>
      </c>
      <c r="B5" s="52" t="s">
        <v>87</v>
      </c>
      <c r="C5" s="39" t="s">
        <v>88</v>
      </c>
      <c r="D5" s="19">
        <f>SUM('CANE RIVER 310:Transport '!M63)+'Transport '!G48</f>
        <v>0</v>
      </c>
    </row>
    <row r="6" spans="1:4">
      <c r="A6" s="46" t="s">
        <v>90</v>
      </c>
      <c r="B6" s="52" t="s">
        <v>87</v>
      </c>
      <c r="C6" s="39" t="s">
        <v>88</v>
      </c>
      <c r="D6" s="19">
        <f>SUM('CANE RIVER 310:Transport '!M96)+'Transport '!G73</f>
        <v>0</v>
      </c>
    </row>
    <row r="7" spans="1:4">
      <c r="C7" s="74" t="s">
        <v>91</v>
      </c>
      <c r="D7" s="75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F9CC1-96A7-4CBD-A86F-94529D233431}"/>
</file>

<file path=customXml/itemProps2.xml><?xml version="1.0" encoding="utf-8"?>
<ds:datastoreItem xmlns:ds="http://schemas.openxmlformats.org/officeDocument/2006/customXml" ds:itemID="{A239E425-F131-47F3-9538-7A90922F4BC4}"/>
</file>

<file path=customXml/itemProps3.xml><?xml version="1.0" encoding="utf-8"?>
<ds:datastoreItem xmlns:ds="http://schemas.openxmlformats.org/officeDocument/2006/customXml" ds:itemID="{2F853DB0-10EF-4254-99A5-A8E0873BB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Geordae Seymour</cp:lastModifiedBy>
  <cp:revision/>
  <dcterms:created xsi:type="dcterms:W3CDTF">2024-11-04T19:03:27Z</dcterms:created>
  <dcterms:modified xsi:type="dcterms:W3CDTF">2024-11-30T00:25:31Z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