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West\"/>
    </mc:Choice>
  </mc:AlternateContent>
  <xr:revisionPtr revIDLastSave="704" documentId="11_F2522443702E26136AC6D02C9CA8EE2C0072A3AE" xr6:coauthVersionLast="47" xr6:coauthVersionMax="47" xr10:uidLastSave="{1AA032A0-ABB0-4326-85AA-3AB49FB4A9CB}"/>
  <bookViews>
    <workbookView xWindow="0" yWindow="0" windowWidth="19200" windowHeight="8130" firstSheet="1" xr2:uid="{00000000-000D-0000-FFFF-FFFF00000000}"/>
  </bookViews>
  <sheets>
    <sheet name="0RANGE BAY 210" sheetId="9" r:id="rId1"/>
    <sheet name="0RANGE BAY 310" sheetId="14" r:id="rId2"/>
    <sheet name="Transport " sheetId="15" r:id="rId3"/>
    <sheet name="TotalCost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4" l="1"/>
  <c r="G57" i="15"/>
  <c r="G59" i="15"/>
  <c r="G62" i="15"/>
  <c r="G65" i="15"/>
  <c r="G54" i="15"/>
  <c r="G73" i="15" s="1"/>
  <c r="G29" i="15"/>
  <c r="G40" i="15"/>
  <c r="G37" i="15"/>
  <c r="G34" i="15"/>
  <c r="G32" i="15"/>
  <c r="G48" i="15"/>
  <c r="G9" i="15"/>
  <c r="G12" i="15"/>
  <c r="G7" i="15"/>
  <c r="G15" i="15"/>
  <c r="G4" i="15"/>
  <c r="G23" i="15"/>
  <c r="L87" i="14"/>
  <c r="G87" i="14"/>
  <c r="L54" i="14"/>
  <c r="G54" i="14"/>
  <c r="G21" i="14"/>
  <c r="L87" i="9"/>
  <c r="G87" i="9"/>
  <c r="L54" i="9"/>
  <c r="G54" i="9"/>
  <c r="G21" i="9"/>
  <c r="G25" i="9" l="1"/>
  <c r="G24" i="9"/>
  <c r="G23" i="9"/>
  <c r="G22" i="9"/>
  <c r="G20" i="9"/>
  <c r="G28" i="9" s="1"/>
  <c r="G25" i="14"/>
  <c r="G24" i="14"/>
  <c r="G23" i="14"/>
  <c r="G22" i="14"/>
  <c r="G20" i="14"/>
  <c r="G28" i="14" s="1"/>
  <c r="G16" i="14"/>
  <c r="G15" i="14"/>
  <c r="G14" i="14"/>
  <c r="G13" i="14"/>
  <c r="G12" i="14"/>
  <c r="G11" i="14"/>
  <c r="G10" i="14"/>
  <c r="L58" i="14"/>
  <c r="G58" i="14"/>
  <c r="L57" i="14"/>
  <c r="G57" i="14"/>
  <c r="L56" i="14"/>
  <c r="G56" i="14"/>
  <c r="L55" i="14"/>
  <c r="G55" i="14"/>
  <c r="L53" i="14"/>
  <c r="L61" i="14" s="1"/>
  <c r="G53" i="14"/>
  <c r="G61" i="14" s="1"/>
  <c r="L49" i="14"/>
  <c r="G49" i="14"/>
  <c r="L48" i="14"/>
  <c r="G48" i="14"/>
  <c r="L47" i="14"/>
  <c r="G47" i="14"/>
  <c r="L46" i="14"/>
  <c r="G46" i="14"/>
  <c r="L45" i="14"/>
  <c r="G45" i="14"/>
  <c r="L44" i="14"/>
  <c r="G44" i="14"/>
  <c r="L43" i="14"/>
  <c r="G43" i="14"/>
  <c r="L91" i="14"/>
  <c r="G91" i="14"/>
  <c r="L90" i="14"/>
  <c r="G90" i="14"/>
  <c r="L89" i="14"/>
  <c r="G89" i="14"/>
  <c r="L88" i="14"/>
  <c r="G88" i="14"/>
  <c r="L86" i="14"/>
  <c r="L94" i="14" s="1"/>
  <c r="G86" i="14"/>
  <c r="G94" i="14" s="1"/>
  <c r="L82" i="14"/>
  <c r="G82" i="14"/>
  <c r="L81" i="14"/>
  <c r="G81" i="14"/>
  <c r="L80" i="14"/>
  <c r="G80" i="14"/>
  <c r="L79" i="14"/>
  <c r="G79" i="14"/>
  <c r="L78" i="14"/>
  <c r="G78" i="14"/>
  <c r="L77" i="14"/>
  <c r="G77" i="14"/>
  <c r="L76" i="14"/>
  <c r="G76" i="14"/>
  <c r="G16" i="9"/>
  <c r="G15" i="9"/>
  <c r="G14" i="9"/>
  <c r="G13" i="9"/>
  <c r="G12" i="9"/>
  <c r="G11" i="9"/>
  <c r="G10" i="9"/>
  <c r="G9" i="9"/>
  <c r="G18" i="9" s="1"/>
  <c r="G30" i="9" s="1"/>
  <c r="L58" i="9"/>
  <c r="G58" i="9"/>
  <c r="L57" i="9"/>
  <c r="G57" i="9"/>
  <c r="L56" i="9"/>
  <c r="G56" i="9"/>
  <c r="L55" i="9"/>
  <c r="G55" i="9"/>
  <c r="L53" i="9"/>
  <c r="L61" i="9" s="1"/>
  <c r="G53" i="9"/>
  <c r="G61" i="9" s="1"/>
  <c r="L49" i="9"/>
  <c r="G49" i="9"/>
  <c r="L48" i="9"/>
  <c r="G48" i="9"/>
  <c r="L47" i="9"/>
  <c r="G47" i="9"/>
  <c r="L46" i="9"/>
  <c r="G46" i="9"/>
  <c r="L45" i="9"/>
  <c r="G45" i="9"/>
  <c r="L44" i="9"/>
  <c r="G44" i="9"/>
  <c r="L43" i="9"/>
  <c r="G43" i="9"/>
  <c r="L91" i="9"/>
  <c r="G91" i="9"/>
  <c r="L90" i="9"/>
  <c r="G90" i="9"/>
  <c r="L89" i="9"/>
  <c r="G89" i="9"/>
  <c r="L88" i="9"/>
  <c r="G88" i="9"/>
  <c r="L86" i="9"/>
  <c r="L94" i="9" s="1"/>
  <c r="G86" i="9"/>
  <c r="G94" i="9" s="1"/>
  <c r="L82" i="9"/>
  <c r="G82" i="9"/>
  <c r="L81" i="9"/>
  <c r="G81" i="9"/>
  <c r="L80" i="9"/>
  <c r="G80" i="9"/>
  <c r="L79" i="9"/>
  <c r="G79" i="9"/>
  <c r="L78" i="9"/>
  <c r="G78" i="9"/>
  <c r="L77" i="9"/>
  <c r="G77" i="9"/>
  <c r="L76" i="9"/>
  <c r="G76" i="9"/>
  <c r="G75" i="14" l="1"/>
  <c r="G84" i="14" s="1"/>
  <c r="G96" i="14" s="1"/>
  <c r="L75" i="14"/>
  <c r="L84" i="14" s="1"/>
  <c r="L96" i="14"/>
  <c r="G42" i="14"/>
  <c r="G51" i="14" s="1"/>
  <c r="G63" i="14" s="1"/>
  <c r="L42" i="14"/>
  <c r="L51" i="14" s="1"/>
  <c r="L63" i="14"/>
  <c r="G9" i="14"/>
  <c r="G18" i="14" s="1"/>
  <c r="G30" i="14" s="1"/>
  <c r="G75" i="9"/>
  <c r="G84" i="9" s="1"/>
  <c r="G96" i="9" s="1"/>
  <c r="L75" i="9"/>
  <c r="L84" i="9" s="1"/>
  <c r="L96" i="9"/>
  <c r="G42" i="9"/>
  <c r="G51" i="9" s="1"/>
  <c r="G63" i="9" s="1"/>
  <c r="L42" i="9"/>
  <c r="L51" i="9" s="1"/>
  <c r="L63" i="9"/>
  <c r="M30" i="9"/>
  <c r="M30" i="14" l="1"/>
  <c r="D4" i="11" s="1"/>
  <c r="M63" i="14"/>
  <c r="M96" i="14"/>
  <c r="M96" i="9"/>
  <c r="D6" i="11" s="1"/>
  <c r="M63" i="9"/>
  <c r="D5" i="11" s="1"/>
  <c r="D7" i="11" s="1"/>
</calcChain>
</file>

<file path=xl/sharedStrings.xml><?xml version="1.0" encoding="utf-8"?>
<sst xmlns="http://schemas.openxmlformats.org/spreadsheetml/2006/main" count="496" uniqueCount="72">
  <si>
    <t>REGION WEST WORK PACKAGE 1</t>
  </si>
  <si>
    <t>PARISH : HANOVER</t>
  </si>
  <si>
    <t>YEAR: 2025</t>
  </si>
  <si>
    <t>FEEDER: ORANGE BAY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</si>
  <si>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</si>
  <si>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</si>
  <si>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</si>
  <si>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</si>
  <si>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</si>
  <si>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</si>
  <si>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</si>
  <si>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</si>
  <si>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</si>
  <si>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</si>
  <si>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</si>
  <si>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</si>
  <si>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</si>
  <si>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</si>
  <si>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</si>
  <si>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</si>
  <si>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</si>
  <si>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</si>
  <si>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</si>
  <si>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</si>
  <si>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</si>
  <si>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</si>
  <si>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</si>
  <si>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</si>
  <si>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</si>
  <si>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</si>
  <si>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</si>
  <si>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</si>
  <si>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</si>
  <si>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</si>
  <si>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</si>
  <si>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</si>
  <si>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</si>
  <si>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</si>
  <si>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ORANGE BAY 310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</si>
  <si>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</si>
  <si>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</si>
  <si>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</si>
  <si>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</si>
  <si>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</si>
  <si>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</si>
  <si>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</si>
  <si>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</si>
  <si>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</si>
  <si>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</si>
  <si>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</si>
  <si>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</si>
  <si>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</si>
  <si>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</si>
  <si>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</si>
  <si>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</si>
  <si>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</si>
  <si>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</si>
  <si>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</si>
  <si>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</si>
  <si>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</si>
  <si>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</si>
  <si>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</si>
  <si>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</si>
  <si>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</si>
  <si>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</si>
  <si>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</si>
  <si>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</si>
  <si>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West</t>
  </si>
  <si>
    <t>Hanover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</si>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</sst>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@Arial Unicode MS"/>
      <family val="2"/>
    </font>
    <font>
      <b/>
      <u/>
      <sz val="11"/>
      <color theme="1"/>
      <name val="Calibri"/>
      <family val="2"/>
      <scheme val="minor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0" applyNumberFormat="1" applyBorder="1"/>
    <xf numFmtId="0" fontId="2" fillId="7" borderId="17" xfId="0" applyFont="1" applyFill="1" applyBorder="1" applyAlignment="1">
      <alignment horizontal="left"/>
    </xf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8" fillId="0" borderId="2" xfId="0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165" fontId="6" fillId="6" borderId="2" xfId="1" applyNumberFormat="1" applyFont="1" applyFill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0" fontId="7" fillId="0" borderId="0" xfId="0" applyFont="1"/>
    <xf numFmtId="0" fontId="7" fillId="0" borderId="2" xfId="0" applyFont="1" applyBorder="1"/>
    <xf numFmtId="0" fontId="9" fillId="0" borderId="2" xfId="0" applyFont="1" applyBorder="1"/>
    <xf numFmtId="0" fontId="0" fillId="0" borderId="2" xfId="0" applyBorder="1"/>
    <xf numFmtId="0" fontId="12" fillId="0" borderId="0" xfId="0" applyFont="1"/>
    <xf numFmtId="0" fontId="13" fillId="0" borderId="0" xfId="0" applyFont="1"/>
    <xf numFmtId="0" fontId="10" fillId="9" borderId="25" xfId="0" applyFont="1" applyFill="1" applyBorder="1"/>
    <xf numFmtId="0" fontId="11" fillId="0" borderId="25" xfId="0" applyFont="1" applyBorder="1"/>
    <xf numFmtId="0" fontId="0" fillId="10" borderId="25" xfId="0" applyFill="1" applyBorder="1"/>
    <xf numFmtId="0" fontId="0" fillId="0" borderId="25" xfId="0" applyBorder="1"/>
    <xf numFmtId="0" fontId="15" fillId="0" borderId="0" xfId="0" applyFont="1"/>
    <xf numFmtId="0" fontId="14" fillId="0" borderId="26" xfId="0" applyFont="1" applyBorder="1"/>
    <xf numFmtId="4" fontId="14" fillId="0" borderId="26" xfId="0" applyNumberFormat="1" applyFont="1" applyBorder="1"/>
    <xf numFmtId="166" fontId="0" fillId="0" borderId="25" xfId="0" applyNumberFormat="1" applyBorder="1"/>
    <xf numFmtId="0" fontId="0" fillId="0" borderId="26" xfId="0" applyBorder="1"/>
    <xf numFmtId="0" fontId="3" fillId="4" borderId="11" xfId="0" applyFont="1" applyFill="1" applyBorder="1"/>
    <xf numFmtId="165" fontId="0" fillId="0" borderId="28" xfId="1" applyNumberFormat="1" applyFont="1" applyBorder="1"/>
    <xf numFmtId="165" fontId="0" fillId="0" borderId="28" xfId="0" applyNumberFormat="1" applyBorder="1"/>
    <xf numFmtId="0" fontId="0" fillId="0" borderId="29" xfId="0" applyBorder="1"/>
    <xf numFmtId="165" fontId="8" fillId="0" borderId="28" xfId="1" applyNumberFormat="1" applyFont="1" applyBorder="1"/>
    <xf numFmtId="165" fontId="8" fillId="0" borderId="28" xfId="0" applyNumberFormat="1" applyFont="1" applyBorder="1"/>
    <xf numFmtId="0" fontId="8" fillId="0" borderId="29" xfId="0" applyFont="1" applyBorder="1"/>
    <xf numFmtId="165" fontId="0" fillId="0" borderId="25" xfId="0" applyNumberFormat="1" applyBorder="1"/>
    <xf numFmtId="166" fontId="0" fillId="0" borderId="0" xfId="0" applyNumberFormat="1"/>
    <xf numFmtId="0" fontId="0" fillId="0" borderId="30" xfId="0" applyBorder="1"/>
    <xf numFmtId="0" fontId="11" fillId="12" borderId="25" xfId="0" applyFont="1" applyFill="1" applyBorder="1"/>
    <xf numFmtId="0" fontId="13" fillId="0" borderId="10" xfId="0" applyFont="1" applyBorder="1"/>
    <xf numFmtId="0" fontId="13" fillId="0" borderId="2" xfId="0" applyFont="1" applyBorder="1"/>
    <xf numFmtId="165" fontId="8" fillId="0" borderId="2" xfId="1" applyNumberFormat="1" applyFont="1" applyFill="1" applyBorder="1"/>
    <xf numFmtId="0" fontId="0" fillId="10" borderId="25" xfId="0" applyFill="1" applyBorder="1" applyAlignment="1">
      <alignment wrapText="1"/>
    </xf>
    <xf numFmtId="4" fontId="0" fillId="0" borderId="25" xfId="0" applyNumberFormat="1" applyBorder="1"/>
    <xf numFmtId="0" fontId="0" fillId="0" borderId="27" xfId="0" applyBorder="1"/>
    <xf numFmtId="2" fontId="0" fillId="0" borderId="31" xfId="0" applyNumberFormat="1" applyBorder="1"/>
    <xf numFmtId="0" fontId="2" fillId="11" borderId="17" xfId="0" applyFont="1" applyFill="1" applyBorder="1" applyAlignment="1">
      <alignment horizontal="left"/>
    </xf>
    <xf numFmtId="0" fontId="0" fillId="0" borderId="32" xfId="0" applyBorder="1"/>
    <xf numFmtId="0" fontId="3" fillId="4" borderId="25" xfId="0" applyFont="1" applyFill="1" applyBorder="1"/>
    <xf numFmtId="165" fontId="5" fillId="0" borderId="25" xfId="0" applyNumberFormat="1" applyFont="1" applyBorder="1"/>
    <xf numFmtId="165" fontId="0" fillId="0" borderId="25" xfId="1" applyNumberFormat="1" applyFont="1" applyBorder="1"/>
    <xf numFmtId="0" fontId="8" fillId="0" borderId="25" xfId="0" applyFont="1" applyBorder="1"/>
    <xf numFmtId="165" fontId="6" fillId="6" borderId="25" xfId="1" applyNumberFormat="1" applyFont="1" applyFill="1" applyBorder="1"/>
    <xf numFmtId="165" fontId="8" fillId="0" borderId="25" xfId="1" applyNumberFormat="1" applyFont="1" applyBorder="1"/>
    <xf numFmtId="165" fontId="5" fillId="6" borderId="25" xfId="0" applyNumberFormat="1" applyFont="1" applyFill="1" applyBorder="1"/>
    <xf numFmtId="165" fontId="7" fillId="6" borderId="25" xfId="0" applyNumberFormat="1" applyFont="1" applyFill="1" applyBorder="1"/>
    <xf numFmtId="0" fontId="13" fillId="0" borderId="25" xfId="0" applyFont="1" applyBorder="1"/>
    <xf numFmtId="165" fontId="13" fillId="0" borderId="25" xfId="1" applyNumberFormat="1" applyFont="1" applyFill="1" applyBorder="1"/>
    <xf numFmtId="165" fontId="8" fillId="0" borderId="25" xfId="0" applyNumberFormat="1" applyFont="1" applyBorder="1"/>
    <xf numFmtId="165" fontId="13" fillId="0" borderId="28" xfId="0" applyNumberFormat="1" applyFont="1" applyBorder="1"/>
    <xf numFmtId="165" fontId="0" fillId="0" borderId="32" xfId="0" applyNumberFormat="1" applyBorder="1"/>
    <xf numFmtId="165" fontId="9" fillId="0" borderId="2" xfId="0" applyNumberFormat="1" applyFont="1" applyBorder="1" applyAlignment="1">
      <alignment horizontal="center"/>
    </xf>
    <xf numFmtId="0" fontId="0" fillId="0" borderId="34" xfId="0" applyBorder="1"/>
    <xf numFmtId="165" fontId="0" fillId="0" borderId="34" xfId="0" applyNumberFormat="1" applyBorder="1"/>
    <xf numFmtId="0" fontId="17" fillId="0" borderId="20" xfId="0" applyFont="1" applyBorder="1"/>
    <xf numFmtId="165" fontId="17" fillId="0" borderId="33" xfId="0" applyNumberFormat="1" applyFont="1" applyBorder="1"/>
    <xf numFmtId="0" fontId="0" fillId="3" borderId="25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right"/>
    </xf>
    <xf numFmtId="0" fontId="2" fillId="11" borderId="0" xfId="0" applyFont="1" applyFill="1" applyAlignment="1">
      <alignment horizontal="right"/>
    </xf>
    <xf numFmtId="0" fontId="2" fillId="11" borderId="18" xfId="0" applyFont="1" applyFill="1" applyBorder="1" applyAlignment="1">
      <alignment horizontal="right"/>
    </xf>
    <xf numFmtId="0" fontId="2" fillId="11" borderId="19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5" fillId="13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14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EC2A-7815-42AA-8D69-E7F501042981}">
  <dimension ref="A1:M100"/>
  <sheetViews>
    <sheetView tabSelected="1" topLeftCell="B81" zoomScale="99" workbookViewId="0">
      <selection activeCell="F90" sqref="F90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8" max="8" width="10.28515625" bestFit="1" customWidth="1"/>
    <col min="10" max="10" width="14.28515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12" t="s">
        <v>0</v>
      </c>
      <c r="C1" s="113"/>
      <c r="D1" s="113"/>
      <c r="E1" s="114"/>
    </row>
    <row r="2" spans="2:13" ht="21">
      <c r="B2" s="115" t="s">
        <v>1</v>
      </c>
      <c r="C2" s="116"/>
      <c r="D2" s="116"/>
      <c r="E2" s="117"/>
    </row>
    <row r="3" spans="2:13" ht="21">
      <c r="B3" s="115" t="s">
        <v>2</v>
      </c>
      <c r="C3" s="116"/>
      <c r="D3" s="116"/>
      <c r="E3" s="117"/>
    </row>
    <row r="4" spans="2:13" ht="21">
      <c r="B4" s="115" t="s">
        <v>3</v>
      </c>
      <c r="C4" s="116"/>
      <c r="D4" s="116"/>
      <c r="E4" s="117"/>
    </row>
    <row r="5" spans="2:13" ht="21.6" hidden="1" customHeight="1">
      <c r="B5" s="118" t="s">
        <v>4</v>
      </c>
      <c r="C5" s="119"/>
      <c r="D5" s="119"/>
      <c r="E5" s="9">
        <v>58</v>
      </c>
    </row>
    <row r="6" spans="2:13" ht="21.6" customHeight="1">
      <c r="B6" s="120" t="s">
        <v>5</v>
      </c>
      <c r="C6" s="121"/>
      <c r="D6" s="121"/>
      <c r="E6" s="9">
        <v>50</v>
      </c>
    </row>
    <row r="7" spans="2:13">
      <c r="B7" s="1"/>
      <c r="E7" s="99" t="s">
        <v>6</v>
      </c>
      <c r="F7" s="100"/>
      <c r="G7" s="100"/>
      <c r="H7" s="87"/>
      <c r="I7" s="87"/>
      <c r="J7" s="87"/>
      <c r="K7" s="87"/>
      <c r="L7" s="87"/>
      <c r="M7" s="6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49" t="s">
        <v>13</v>
      </c>
      <c r="H8" s="69"/>
      <c r="I8" s="69"/>
      <c r="J8" s="69"/>
      <c r="K8" s="69"/>
      <c r="L8" s="69"/>
      <c r="M8" s="68"/>
    </row>
    <row r="9" spans="2:13" ht="15.75">
      <c r="B9" s="1">
        <v>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70"/>
      <c r="K9" s="43"/>
      <c r="L9" s="71"/>
      <c r="M9" s="68"/>
    </row>
    <row r="10" spans="2:13" ht="15.75">
      <c r="B10" s="1">
        <v>7.5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70"/>
      <c r="K10" s="43"/>
      <c r="L10" s="71"/>
      <c r="M10" s="68"/>
    </row>
    <row r="11" spans="2:13" ht="15.75">
      <c r="B11" s="1">
        <v>7.5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70"/>
      <c r="K11" s="43"/>
      <c r="L11" s="71"/>
      <c r="M11" s="68"/>
    </row>
    <row r="12" spans="2:13" ht="15.75">
      <c r="B12" s="1">
        <v>2.5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70"/>
      <c r="K12" s="43"/>
      <c r="L12" s="71"/>
      <c r="M12" s="68"/>
    </row>
    <row r="13" spans="2:13" ht="15.75">
      <c r="B13" s="1">
        <v>2.5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70"/>
      <c r="K13" s="43"/>
      <c r="L13" s="71"/>
      <c r="M13" s="68"/>
    </row>
    <row r="14" spans="2:13" ht="15.75">
      <c r="B14" s="1">
        <v>15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70"/>
      <c r="K14" s="43"/>
      <c r="L14" s="71"/>
      <c r="M14" s="68"/>
    </row>
    <row r="15" spans="2:13" ht="15.75">
      <c r="B15" s="1">
        <v>7.5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70"/>
      <c r="K15" s="43"/>
      <c r="L15" s="71"/>
      <c r="M15" s="68"/>
    </row>
    <row r="16" spans="2:13" ht="15.75">
      <c r="B16" s="1">
        <v>2.5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70"/>
      <c r="K16" s="43"/>
      <c r="L16" s="71"/>
      <c r="M16" s="68"/>
    </row>
    <row r="17" spans="1:13">
      <c r="B17" s="1"/>
      <c r="E17" s="14"/>
      <c r="G17" s="14"/>
      <c r="H17" s="43"/>
      <c r="I17" s="43"/>
      <c r="J17" s="56"/>
      <c r="K17" s="43"/>
      <c r="L17" s="56"/>
      <c r="M17" s="68"/>
    </row>
    <row r="18" spans="1:13">
      <c r="A18" t="s">
        <v>24</v>
      </c>
      <c r="B18" s="3">
        <v>50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71"/>
      <c r="M18" s="68"/>
    </row>
    <row r="19" spans="1:13">
      <c r="H19" s="43"/>
      <c r="I19" s="43"/>
      <c r="J19" s="43"/>
      <c r="K19" s="43"/>
      <c r="L19" s="43"/>
      <c r="M19" s="68"/>
    </row>
    <row r="20" spans="1:13">
      <c r="A20" s="20"/>
      <c r="B20" s="21">
        <v>17.5</v>
      </c>
      <c r="C20" s="22" t="s">
        <v>14</v>
      </c>
      <c r="D20" s="22" t="s">
        <v>25</v>
      </c>
      <c r="E20" s="31"/>
      <c r="F20" s="23">
        <v>5</v>
      </c>
      <c r="G20" s="53">
        <f>B20*E20*F20</f>
        <v>0</v>
      </c>
      <c r="H20" s="72"/>
      <c r="I20" s="72"/>
      <c r="J20" s="73"/>
      <c r="K20" s="72"/>
      <c r="L20" s="74"/>
      <c r="M20" s="68"/>
    </row>
    <row r="21" spans="1:13">
      <c r="A21" s="20"/>
      <c r="B21" s="25"/>
      <c r="C21" s="20" t="s">
        <v>26</v>
      </c>
      <c r="D21" s="20" t="s">
        <v>27</v>
      </c>
      <c r="E21" s="31"/>
      <c r="F21" s="23"/>
      <c r="G21" s="53">
        <f>B21*E21*F21</f>
        <v>0</v>
      </c>
      <c r="H21" s="72"/>
      <c r="I21" s="72"/>
      <c r="J21" s="73"/>
      <c r="K21" s="72"/>
      <c r="L21" s="74"/>
      <c r="M21" s="68"/>
    </row>
    <row r="22" spans="1:13" ht="15.75">
      <c r="A22" s="20"/>
      <c r="B22" s="25">
        <v>7.5</v>
      </c>
      <c r="C22" s="20" t="s">
        <v>14</v>
      </c>
      <c r="D22" s="20" t="s">
        <v>28</v>
      </c>
      <c r="E22" s="32"/>
      <c r="F22" s="23">
        <v>1</v>
      </c>
      <c r="G22" s="53">
        <f>B22*E22*F22</f>
        <v>0</v>
      </c>
      <c r="H22" s="72"/>
      <c r="I22" s="72"/>
      <c r="J22" s="75"/>
      <c r="K22" s="72"/>
      <c r="L22" s="74"/>
      <c r="M22" s="68"/>
    </row>
    <row r="23" spans="1:13" ht="15.75">
      <c r="A23" s="20"/>
      <c r="B23" s="25">
        <v>7.5</v>
      </c>
      <c r="C23" s="20" t="s">
        <v>14</v>
      </c>
      <c r="D23" s="20" t="s">
        <v>29</v>
      </c>
      <c r="E23" s="32"/>
      <c r="F23" s="23">
        <v>1</v>
      </c>
      <c r="G23" s="53">
        <f t="shared" ref="G23" si="1">B23*E23*F23</f>
        <v>0</v>
      </c>
      <c r="H23" s="72"/>
      <c r="I23" s="72"/>
      <c r="J23" s="75"/>
      <c r="K23" s="72"/>
      <c r="L23" s="74"/>
      <c r="M23" s="68"/>
    </row>
    <row r="24" spans="1:13" ht="15.75">
      <c r="A24" s="20"/>
      <c r="B24" s="25">
        <v>5</v>
      </c>
      <c r="C24" s="20" t="s">
        <v>14</v>
      </c>
      <c r="D24" s="20" t="s">
        <v>30</v>
      </c>
      <c r="E24" s="32"/>
      <c r="F24" s="23">
        <v>1</v>
      </c>
      <c r="G24" s="53">
        <f>B24*E24*F24</f>
        <v>0</v>
      </c>
      <c r="H24" s="72"/>
      <c r="I24" s="72"/>
      <c r="J24" s="75"/>
      <c r="K24" s="72"/>
      <c r="L24" s="74"/>
      <c r="M24" s="68"/>
    </row>
    <row r="25" spans="1:13" ht="15.75">
      <c r="A25" s="20"/>
      <c r="B25" s="25">
        <v>2.5</v>
      </c>
      <c r="C25" s="20" t="s">
        <v>14</v>
      </c>
      <c r="D25" s="20" t="s">
        <v>31</v>
      </c>
      <c r="E25" s="32"/>
      <c r="F25" s="23">
        <v>1</v>
      </c>
      <c r="G25" s="53">
        <f>B25*E25*F25</f>
        <v>0</v>
      </c>
      <c r="H25" s="72"/>
      <c r="I25" s="72"/>
      <c r="J25" s="75"/>
      <c r="K25" s="72"/>
      <c r="L25" s="74"/>
      <c r="M25" s="68"/>
    </row>
    <row r="26" spans="1:13">
      <c r="A26" s="20"/>
      <c r="B26" s="25"/>
      <c r="C26" s="20"/>
      <c r="D26" s="20" t="s">
        <v>32</v>
      </c>
      <c r="E26" s="33"/>
      <c r="F26" s="23"/>
      <c r="G26" s="54"/>
      <c r="H26" s="72"/>
      <c r="I26" s="72"/>
      <c r="J26" s="76"/>
      <c r="K26" s="72"/>
      <c r="L26" s="74"/>
      <c r="M26" s="68"/>
    </row>
    <row r="27" spans="1:13">
      <c r="A27" s="20"/>
      <c r="B27" s="60" t="s">
        <v>33</v>
      </c>
      <c r="C27" s="39"/>
      <c r="D27" s="39" t="s">
        <v>34</v>
      </c>
      <c r="E27" s="61"/>
      <c r="F27" s="61">
        <v>5</v>
      </c>
      <c r="G27" s="80"/>
      <c r="H27" s="77"/>
      <c r="I27" s="77"/>
      <c r="J27" s="77"/>
      <c r="K27" s="77"/>
      <c r="L27" s="78"/>
      <c r="M27" s="68"/>
    </row>
    <row r="28" spans="1:13">
      <c r="A28" s="20"/>
      <c r="B28" s="28"/>
      <c r="C28" s="29"/>
      <c r="D28" s="29"/>
      <c r="E28" s="23"/>
      <c r="F28" s="23"/>
      <c r="G28" s="54">
        <f>SUM(G20:G27)</f>
        <v>0</v>
      </c>
      <c r="H28" s="72"/>
      <c r="I28" s="72"/>
      <c r="J28" s="72"/>
      <c r="K28" s="72"/>
      <c r="L28" s="79"/>
      <c r="M28" s="68"/>
    </row>
    <row r="29" spans="1:13">
      <c r="A29" s="20"/>
      <c r="B29" s="20"/>
      <c r="C29" s="20"/>
      <c r="D29" s="20"/>
      <c r="E29" s="20"/>
      <c r="F29" s="20"/>
      <c r="G29" s="30"/>
      <c r="H29" s="20"/>
      <c r="I29" s="20"/>
      <c r="J29" s="20"/>
      <c r="K29" s="20"/>
      <c r="L29" s="20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8"/>
      <c r="I30" s="8"/>
      <c r="J30" s="8"/>
      <c r="K30" s="8"/>
      <c r="L30" s="17"/>
      <c r="M30" s="56">
        <f>G30+L30</f>
        <v>0</v>
      </c>
    </row>
    <row r="34" spans="2:13" ht="21">
      <c r="B34" s="88" t="s">
        <v>0</v>
      </c>
      <c r="C34" s="89"/>
      <c r="D34" s="89"/>
      <c r="E34" s="90"/>
    </row>
    <row r="35" spans="2:13" ht="21">
      <c r="B35" s="91" t="s">
        <v>1</v>
      </c>
      <c r="C35" s="92"/>
      <c r="D35" s="92"/>
      <c r="E35" s="93"/>
    </row>
    <row r="36" spans="2:13" ht="21">
      <c r="B36" s="91" t="s">
        <v>35</v>
      </c>
      <c r="C36" s="92"/>
      <c r="D36" s="92"/>
      <c r="E36" s="93"/>
    </row>
    <row r="37" spans="2:13" ht="21">
      <c r="B37" s="91" t="s">
        <v>3</v>
      </c>
      <c r="C37" s="92"/>
      <c r="D37" s="92"/>
      <c r="E37" s="93"/>
    </row>
    <row r="38" spans="2:13" ht="21" hidden="1">
      <c r="B38" s="95" t="s">
        <v>4</v>
      </c>
      <c r="C38" s="96"/>
      <c r="D38" s="96"/>
      <c r="E38" s="19">
        <v>58</v>
      </c>
    </row>
    <row r="39" spans="2:13" ht="21">
      <c r="B39" s="97" t="s">
        <v>5</v>
      </c>
      <c r="C39" s="98"/>
      <c r="D39" s="98"/>
      <c r="E39" s="19">
        <v>50</v>
      </c>
    </row>
    <row r="40" spans="2:13">
      <c r="B40" s="1"/>
      <c r="E40" s="99" t="s">
        <v>6</v>
      </c>
      <c r="F40" s="100"/>
      <c r="G40" s="100"/>
      <c r="H40" s="94" t="s">
        <v>36</v>
      </c>
      <c r="I40" s="94"/>
      <c r="J40" s="94"/>
      <c r="K40" s="94"/>
      <c r="L40" s="9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49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50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50">
        <f>H43*J43*K43</f>
        <v>0</v>
      </c>
      <c r="M43" s="43"/>
    </row>
    <row r="44" spans="2:13" ht="15.75">
      <c r="B44" s="1">
        <v>10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10</v>
      </c>
      <c r="I44" t="s">
        <v>16</v>
      </c>
      <c r="J44" s="13"/>
      <c r="K44">
        <v>1</v>
      </c>
      <c r="L44" s="50">
        <f t="shared" ref="L44:L49" si="3">H44*J44*K44</f>
        <v>0</v>
      </c>
      <c r="M44" s="43"/>
    </row>
    <row r="45" spans="2:13" ht="15.75">
      <c r="B45" s="1">
        <v>12.5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15</v>
      </c>
      <c r="I45" t="s">
        <v>16</v>
      </c>
      <c r="J45" s="13"/>
      <c r="K45">
        <v>1</v>
      </c>
      <c r="L45" s="50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50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50">
        <f t="shared" si="3"/>
        <v>0</v>
      </c>
      <c r="M47" s="43"/>
    </row>
    <row r="48" spans="2:13" ht="15.75">
      <c r="B48" s="1">
        <v>12.5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10</v>
      </c>
      <c r="I48" t="s">
        <v>16</v>
      </c>
      <c r="J48" s="13"/>
      <c r="K48">
        <v>1</v>
      </c>
      <c r="L48" s="50">
        <f t="shared" si="3"/>
        <v>0</v>
      </c>
      <c r="M48" s="43"/>
    </row>
    <row r="49" spans="1:13" ht="15.75">
      <c r="B49" s="1">
        <v>15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15</v>
      </c>
      <c r="I49" t="s">
        <v>14</v>
      </c>
      <c r="J49" s="13"/>
      <c r="K49">
        <v>1</v>
      </c>
      <c r="L49" s="50">
        <f t="shared" si="3"/>
        <v>0</v>
      </c>
      <c r="M49" s="43"/>
    </row>
    <row r="50" spans="1:13">
      <c r="B50" s="1"/>
      <c r="E50" s="14"/>
      <c r="G50" s="14"/>
      <c r="H50" s="1"/>
      <c r="J50" s="14"/>
      <c r="L50" s="51"/>
      <c r="M50" s="43"/>
    </row>
    <row r="51" spans="1:13">
      <c r="A51" t="s">
        <v>24</v>
      </c>
      <c r="B51" s="3">
        <v>50</v>
      </c>
      <c r="C51" s="4" t="s">
        <v>14</v>
      </c>
      <c r="D51" s="4"/>
      <c r="E51" s="4"/>
      <c r="F51" s="4"/>
      <c r="G51" s="15">
        <f>SUM(G42:G50)</f>
        <v>0</v>
      </c>
      <c r="H51" s="3">
        <v>50</v>
      </c>
      <c r="I51" s="4" t="s">
        <v>14</v>
      </c>
      <c r="J51" s="4"/>
      <c r="K51" s="4"/>
      <c r="L51" s="50">
        <f>SUM(L42:L50)</f>
        <v>0</v>
      </c>
      <c r="M51" s="43"/>
    </row>
    <row r="52" spans="1:13">
      <c r="E52" s="34"/>
      <c r="J52" s="34"/>
      <c r="L52" s="52"/>
      <c r="M52" s="43"/>
    </row>
    <row r="53" spans="1:13">
      <c r="B53" s="21">
        <v>17.5</v>
      </c>
      <c r="C53" s="22" t="s">
        <v>14</v>
      </c>
      <c r="D53" s="22" t="s">
        <v>25</v>
      </c>
      <c r="E53" s="31"/>
      <c r="F53" s="23">
        <v>3</v>
      </c>
      <c r="G53" s="24">
        <f>B53*E53*F53</f>
        <v>0</v>
      </c>
      <c r="H53" s="23">
        <v>17.5</v>
      </c>
      <c r="I53" s="23" t="s">
        <v>14</v>
      </c>
      <c r="J53" s="31"/>
      <c r="K53" s="23">
        <v>2</v>
      </c>
      <c r="L53" s="53">
        <f>H53*J53*K53</f>
        <v>0</v>
      </c>
      <c r="M53" s="43"/>
    </row>
    <row r="54" spans="1:13">
      <c r="B54" s="25"/>
      <c r="C54" s="20" t="s">
        <v>26</v>
      </c>
      <c r="D54" s="20" t="s">
        <v>27</v>
      </c>
      <c r="E54" s="31"/>
      <c r="F54" s="23"/>
      <c r="G54" s="24">
        <f>B54*E54*F54</f>
        <v>0</v>
      </c>
      <c r="H54" s="23"/>
      <c r="I54" s="23" t="s">
        <v>26</v>
      </c>
      <c r="J54" s="31"/>
      <c r="K54" s="23"/>
      <c r="L54" s="53">
        <f t="shared" ref="L54:L58" si="4">H54*J54*K54</f>
        <v>0</v>
      </c>
      <c r="M54" s="43"/>
    </row>
    <row r="55" spans="1:13" ht="15.75">
      <c r="B55" s="25">
        <v>1.875</v>
      </c>
      <c r="C55" s="20" t="s">
        <v>14</v>
      </c>
      <c r="D55" s="20" t="s">
        <v>28</v>
      </c>
      <c r="E55" s="32"/>
      <c r="F55" s="23">
        <v>1</v>
      </c>
      <c r="G55" s="24">
        <f>B55*E55*F55</f>
        <v>0</v>
      </c>
      <c r="H55" s="23">
        <v>7.5</v>
      </c>
      <c r="I55" s="23" t="s">
        <v>14</v>
      </c>
      <c r="J55" s="32"/>
      <c r="K55" s="23">
        <v>1</v>
      </c>
      <c r="L55" s="53">
        <f t="shared" si="4"/>
        <v>0</v>
      </c>
      <c r="M55" s="43"/>
    </row>
    <row r="56" spans="1:13" ht="15.75">
      <c r="B56" s="25">
        <v>1.875</v>
      </c>
      <c r="C56" s="20" t="s">
        <v>14</v>
      </c>
      <c r="D56" s="20" t="s">
        <v>29</v>
      </c>
      <c r="E56" s="32"/>
      <c r="F56" s="23">
        <v>1</v>
      </c>
      <c r="G56" s="24">
        <f t="shared" ref="G56" si="5">B56*E56*F56</f>
        <v>0</v>
      </c>
      <c r="H56" s="23">
        <v>7.5</v>
      </c>
      <c r="I56" s="23" t="s">
        <v>14</v>
      </c>
      <c r="J56" s="32"/>
      <c r="K56" s="23">
        <v>1</v>
      </c>
      <c r="L56" s="53">
        <f t="shared" si="4"/>
        <v>0</v>
      </c>
      <c r="M56" s="43"/>
    </row>
    <row r="57" spans="1:13" ht="15.75">
      <c r="B57" s="25">
        <v>1.25</v>
      </c>
      <c r="C57" s="20" t="s">
        <v>14</v>
      </c>
      <c r="D57" s="20" t="s">
        <v>30</v>
      </c>
      <c r="E57" s="32"/>
      <c r="F57" s="23">
        <v>1</v>
      </c>
      <c r="G57" s="24">
        <f>B57*E57*F57</f>
        <v>0</v>
      </c>
      <c r="H57" s="23">
        <v>5</v>
      </c>
      <c r="I57" s="23" t="s">
        <v>14</v>
      </c>
      <c r="J57" s="32"/>
      <c r="K57" s="23">
        <v>1</v>
      </c>
      <c r="L57" s="53">
        <f t="shared" si="4"/>
        <v>0</v>
      </c>
      <c r="M57" s="43"/>
    </row>
    <row r="58" spans="1:13" ht="15.75">
      <c r="B58" s="25">
        <v>1.25</v>
      </c>
      <c r="C58" s="20" t="s">
        <v>14</v>
      </c>
      <c r="D58" s="20" t="s">
        <v>31</v>
      </c>
      <c r="E58" s="32"/>
      <c r="F58" s="23">
        <v>1</v>
      </c>
      <c r="G58" s="24">
        <f>B58*E58*F58</f>
        <v>0</v>
      </c>
      <c r="H58" s="23">
        <v>2.5</v>
      </c>
      <c r="I58" s="23" t="s">
        <v>14</v>
      </c>
      <c r="J58" s="32"/>
      <c r="K58" s="23">
        <v>1</v>
      </c>
      <c r="L58" s="53">
        <f t="shared" si="4"/>
        <v>0</v>
      </c>
      <c r="M58" s="43"/>
    </row>
    <row r="59" spans="1:13">
      <c r="B59" s="25"/>
      <c r="C59" s="20"/>
      <c r="D59" s="20" t="s">
        <v>32</v>
      </c>
      <c r="E59" s="33"/>
      <c r="F59" s="23"/>
      <c r="G59" s="26"/>
      <c r="H59" s="23"/>
      <c r="I59" s="23"/>
      <c r="J59" s="33"/>
      <c r="K59" s="23"/>
      <c r="L59" s="53"/>
      <c r="M59" s="43"/>
    </row>
    <row r="60" spans="1:13">
      <c r="B60" s="27" t="s">
        <v>33</v>
      </c>
      <c r="C60" s="20"/>
      <c r="D60" s="20" t="s">
        <v>34</v>
      </c>
      <c r="E60" s="23"/>
      <c r="F60" s="23">
        <v>2</v>
      </c>
      <c r="G60" s="26"/>
      <c r="H60" s="23"/>
      <c r="I60" s="23"/>
      <c r="J60" s="23"/>
      <c r="K60" s="23">
        <v>3</v>
      </c>
      <c r="L60" s="62"/>
      <c r="M60" s="43"/>
    </row>
    <row r="61" spans="1:13">
      <c r="B61" s="28"/>
      <c r="C61" s="29"/>
      <c r="D61" s="29"/>
      <c r="E61" s="23"/>
      <c r="F61" s="23"/>
      <c r="G61" s="26">
        <f>SUM(G53:G60)</f>
        <v>0</v>
      </c>
      <c r="H61" s="23"/>
      <c r="I61" s="23"/>
      <c r="J61" s="23"/>
      <c r="K61" s="23"/>
      <c r="L61" s="54">
        <f>SUM(L53:L58)</f>
        <v>0</v>
      </c>
      <c r="M61" s="43"/>
    </row>
    <row r="62" spans="1:13">
      <c r="B62" s="20"/>
      <c r="C62" s="20"/>
      <c r="D62" s="20"/>
      <c r="E62" s="20"/>
      <c r="F62" s="20"/>
      <c r="G62" s="30"/>
      <c r="H62" s="20"/>
      <c r="I62" s="20"/>
      <c r="J62" s="20"/>
      <c r="K62" s="20"/>
      <c r="L62" s="20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6">
        <f>G63+L63</f>
        <v>0</v>
      </c>
    </row>
    <row r="65" spans="2:13">
      <c r="M65" s="14"/>
    </row>
    <row r="67" spans="2:13" ht="21">
      <c r="B67" s="101" t="s">
        <v>0</v>
      </c>
      <c r="C67" s="102"/>
      <c r="D67" s="102"/>
      <c r="E67" s="103"/>
    </row>
    <row r="68" spans="2:13" ht="21">
      <c r="B68" s="104" t="s">
        <v>1</v>
      </c>
      <c r="C68" s="105"/>
      <c r="D68" s="105"/>
      <c r="E68" s="106"/>
    </row>
    <row r="69" spans="2:13" ht="21">
      <c r="B69" s="104" t="s">
        <v>37</v>
      </c>
      <c r="C69" s="105"/>
      <c r="D69" s="105"/>
      <c r="E69" s="106"/>
    </row>
    <row r="70" spans="2:13" ht="21">
      <c r="B70" s="107" t="s">
        <v>3</v>
      </c>
      <c r="C70" s="105"/>
      <c r="D70" s="105"/>
      <c r="E70" s="106"/>
    </row>
    <row r="71" spans="2:13" ht="21" hidden="1">
      <c r="B71" s="108" t="s">
        <v>4</v>
      </c>
      <c r="C71" s="109"/>
      <c r="D71" s="109"/>
      <c r="E71" s="67">
        <v>58</v>
      </c>
    </row>
    <row r="72" spans="2:13" ht="21">
      <c r="B72" s="110" t="s">
        <v>5</v>
      </c>
      <c r="C72" s="111"/>
      <c r="D72" s="111"/>
      <c r="E72" s="67">
        <v>50</v>
      </c>
    </row>
    <row r="73" spans="2:13">
      <c r="B73" s="1"/>
      <c r="E73" s="99" t="s">
        <v>6</v>
      </c>
      <c r="F73" s="100"/>
      <c r="G73" s="100"/>
      <c r="H73" s="94" t="s">
        <v>36</v>
      </c>
      <c r="I73" s="94"/>
      <c r="J73" s="94"/>
      <c r="K73" s="94"/>
      <c r="L73" s="9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49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50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50">
        <f>H76*J76*K76</f>
        <v>0</v>
      </c>
      <c r="M76" s="43"/>
    </row>
    <row r="77" spans="2:13" ht="15.75">
      <c r="B77" s="1">
        <v>10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10</v>
      </c>
      <c r="I77" t="s">
        <v>16</v>
      </c>
      <c r="J77" s="13"/>
      <c r="K77">
        <v>1</v>
      </c>
      <c r="L77" s="50">
        <f t="shared" ref="L77:L82" si="7">H77*J77*K77</f>
        <v>0</v>
      </c>
      <c r="M77" s="43"/>
    </row>
    <row r="78" spans="2:13" ht="15.75">
      <c r="B78" s="1">
        <v>15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15</v>
      </c>
      <c r="I78" t="s">
        <v>16</v>
      </c>
      <c r="J78" s="13"/>
      <c r="K78">
        <v>1</v>
      </c>
      <c r="L78" s="50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50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50">
        <f t="shared" si="7"/>
        <v>0</v>
      </c>
      <c r="M80" s="43"/>
    </row>
    <row r="81" spans="1:13" ht="15.75">
      <c r="B81" s="1">
        <v>10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10</v>
      </c>
      <c r="I81" t="s">
        <v>16</v>
      </c>
      <c r="J81" s="13"/>
      <c r="K81">
        <v>1</v>
      </c>
      <c r="L81" s="50">
        <f t="shared" si="7"/>
        <v>0</v>
      </c>
      <c r="M81" s="43"/>
    </row>
    <row r="82" spans="1:13" ht="15.75">
      <c r="B82" s="1">
        <v>15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15</v>
      </c>
      <c r="I82" t="s">
        <v>14</v>
      </c>
      <c r="J82" s="13"/>
      <c r="K82">
        <v>1</v>
      </c>
      <c r="L82" s="50">
        <f t="shared" si="7"/>
        <v>0</v>
      </c>
      <c r="M82" s="43"/>
    </row>
    <row r="83" spans="1:13">
      <c r="B83" s="1"/>
      <c r="E83" s="14"/>
      <c r="G83" s="14"/>
      <c r="H83" s="1"/>
      <c r="J83" s="14"/>
      <c r="L83" s="51"/>
      <c r="M83" s="43"/>
    </row>
    <row r="84" spans="1:13">
      <c r="A84" t="s">
        <v>24</v>
      </c>
      <c r="B84" s="3">
        <v>50</v>
      </c>
      <c r="C84" s="4" t="s">
        <v>14</v>
      </c>
      <c r="D84" s="4"/>
      <c r="E84" s="4"/>
      <c r="F84" s="4"/>
      <c r="G84" s="15">
        <f>SUM(G75:G83)</f>
        <v>0</v>
      </c>
      <c r="H84" s="3">
        <v>50</v>
      </c>
      <c r="I84" s="4" t="s">
        <v>14</v>
      </c>
      <c r="J84" s="4"/>
      <c r="K84" s="4"/>
      <c r="L84" s="50">
        <f>SUM(L75:L83)</f>
        <v>0</v>
      </c>
      <c r="M84" s="43"/>
    </row>
    <row r="85" spans="1:13">
      <c r="B85" s="20"/>
      <c r="C85" s="20"/>
      <c r="D85" s="20"/>
      <c r="E85" s="34"/>
      <c r="F85" s="20"/>
      <c r="G85" s="20"/>
      <c r="H85" s="20"/>
      <c r="I85" s="20"/>
      <c r="J85" s="34"/>
      <c r="K85" s="20"/>
      <c r="L85" s="55"/>
      <c r="M85" s="43"/>
    </row>
    <row r="86" spans="1:13">
      <c r="B86" s="21">
        <v>17.5</v>
      </c>
      <c r="C86" s="22" t="s">
        <v>14</v>
      </c>
      <c r="D86" s="22" t="s">
        <v>25</v>
      </c>
      <c r="E86" s="31"/>
      <c r="F86" s="23">
        <v>3</v>
      </c>
      <c r="G86" s="24">
        <f>B86*E86*F86</f>
        <v>0</v>
      </c>
      <c r="H86" s="23">
        <v>17.5</v>
      </c>
      <c r="I86" s="23" t="s">
        <v>14</v>
      </c>
      <c r="J86" s="31"/>
      <c r="K86" s="23">
        <v>2</v>
      </c>
      <c r="L86" s="53">
        <f>H86*J86*K86</f>
        <v>0</v>
      </c>
      <c r="M86" s="43"/>
    </row>
    <row r="87" spans="1:13">
      <c r="B87" s="25"/>
      <c r="C87" s="20" t="s">
        <v>26</v>
      </c>
      <c r="D87" s="20" t="s">
        <v>27</v>
      </c>
      <c r="E87" s="31"/>
      <c r="F87" s="23"/>
      <c r="G87" s="24">
        <f>B87*E87*F87</f>
        <v>0</v>
      </c>
      <c r="H87" s="23"/>
      <c r="I87" s="23" t="s">
        <v>26</v>
      </c>
      <c r="J87" s="31"/>
      <c r="K87" s="23"/>
      <c r="L87" s="53">
        <f t="shared" ref="L87:L91" si="8">H87*J87*K87</f>
        <v>0</v>
      </c>
      <c r="M87" s="43"/>
    </row>
    <row r="88" spans="1:13" ht="15.75">
      <c r="B88" s="25">
        <v>3.75</v>
      </c>
      <c r="C88" s="20" t="s">
        <v>14</v>
      </c>
      <c r="D88" s="20" t="s">
        <v>28</v>
      </c>
      <c r="E88" s="32"/>
      <c r="F88" s="23">
        <v>1</v>
      </c>
      <c r="G88" s="24">
        <f>B88*E88*F88</f>
        <v>0</v>
      </c>
      <c r="H88" s="23">
        <v>2</v>
      </c>
      <c r="I88" s="23" t="s">
        <v>14</v>
      </c>
      <c r="J88" s="32"/>
      <c r="K88" s="23">
        <v>1</v>
      </c>
      <c r="L88" s="53">
        <f t="shared" si="8"/>
        <v>0</v>
      </c>
      <c r="M88" s="43"/>
    </row>
    <row r="89" spans="1:13" ht="15.75">
      <c r="B89" s="25">
        <v>3.75</v>
      </c>
      <c r="C89" s="20" t="s">
        <v>14</v>
      </c>
      <c r="D89" s="20" t="s">
        <v>29</v>
      </c>
      <c r="E89" s="32"/>
      <c r="F89" s="23">
        <v>1</v>
      </c>
      <c r="G89" s="24">
        <f t="shared" ref="G89" si="9">B89*E89*F89</f>
        <v>0</v>
      </c>
      <c r="H89" s="23">
        <v>2</v>
      </c>
      <c r="I89" s="23" t="s">
        <v>14</v>
      </c>
      <c r="J89" s="32"/>
      <c r="K89" s="23">
        <v>1</v>
      </c>
      <c r="L89" s="53">
        <f t="shared" si="8"/>
        <v>0</v>
      </c>
      <c r="M89" s="43"/>
    </row>
    <row r="90" spans="1:13" ht="15.75">
      <c r="B90" s="25">
        <v>2.5</v>
      </c>
      <c r="C90" s="20" t="s">
        <v>14</v>
      </c>
      <c r="D90" s="20" t="s">
        <v>30</v>
      </c>
      <c r="E90" s="32"/>
      <c r="F90" s="23">
        <v>1</v>
      </c>
      <c r="G90" s="24">
        <f>B90*E90*F90</f>
        <v>0</v>
      </c>
      <c r="H90" s="23">
        <v>1.5</v>
      </c>
      <c r="I90" s="23" t="s">
        <v>14</v>
      </c>
      <c r="J90" s="32"/>
      <c r="K90" s="23">
        <v>1</v>
      </c>
      <c r="L90" s="53">
        <f t="shared" si="8"/>
        <v>0</v>
      </c>
      <c r="M90" s="43"/>
    </row>
    <row r="91" spans="1:13" ht="15.75">
      <c r="B91" s="25">
        <v>1.5</v>
      </c>
      <c r="C91" s="20" t="s">
        <v>14</v>
      </c>
      <c r="D91" s="20" t="s">
        <v>31</v>
      </c>
      <c r="E91" s="32"/>
      <c r="F91" s="23">
        <v>1</v>
      </c>
      <c r="G91" s="24">
        <f>B91*E91*F91</f>
        <v>0</v>
      </c>
      <c r="H91" s="23">
        <v>1.5</v>
      </c>
      <c r="I91" s="23" t="s">
        <v>14</v>
      </c>
      <c r="J91" s="32"/>
      <c r="K91" s="23">
        <v>1</v>
      </c>
      <c r="L91" s="53">
        <f t="shared" si="8"/>
        <v>0</v>
      </c>
      <c r="M91" s="43"/>
    </row>
    <row r="92" spans="1:13">
      <c r="B92" s="25"/>
      <c r="C92" s="20"/>
      <c r="D92" s="20" t="s">
        <v>32</v>
      </c>
      <c r="E92" s="33"/>
      <c r="F92" s="23"/>
      <c r="G92" s="26"/>
      <c r="H92" s="23"/>
      <c r="I92" s="23"/>
      <c r="J92" s="33"/>
      <c r="K92" s="23"/>
      <c r="L92" s="53"/>
      <c r="M92" s="43"/>
    </row>
    <row r="93" spans="1:13">
      <c r="B93" s="27" t="s">
        <v>33</v>
      </c>
      <c r="C93" s="20"/>
      <c r="D93" s="20" t="s">
        <v>34</v>
      </c>
      <c r="E93" s="23"/>
      <c r="F93" s="23">
        <v>2</v>
      </c>
      <c r="G93" s="26"/>
      <c r="H93" s="23"/>
      <c r="I93" s="23"/>
      <c r="J93" s="23"/>
      <c r="K93" s="23">
        <v>3</v>
      </c>
      <c r="L93" s="62"/>
      <c r="M93" s="43"/>
    </row>
    <row r="94" spans="1:13">
      <c r="B94" s="28"/>
      <c r="C94" s="29"/>
      <c r="D94" s="29"/>
      <c r="E94" s="23"/>
      <c r="F94" s="23"/>
      <c r="G94" s="26">
        <f>SUM(G86:G93)</f>
        <v>0</v>
      </c>
      <c r="H94" s="23"/>
      <c r="I94" s="23"/>
      <c r="J94" s="35"/>
      <c r="K94" s="23"/>
      <c r="L94" s="54">
        <f>SUM(L86:L91)</f>
        <v>0</v>
      </c>
      <c r="M94" s="43"/>
    </row>
    <row r="95" spans="1:13">
      <c r="B95" s="20"/>
      <c r="C95" s="20"/>
      <c r="D95" s="20"/>
      <c r="E95" s="20"/>
      <c r="F95" s="20"/>
      <c r="G95" s="30"/>
      <c r="H95" s="20"/>
      <c r="I95" s="20"/>
      <c r="J95" s="20"/>
      <c r="K95" s="20"/>
      <c r="L95" s="20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6">
        <f>G96+L96</f>
        <v>0</v>
      </c>
    </row>
    <row r="99" spans="2:13">
      <c r="B99" s="44"/>
    </row>
    <row r="100" spans="2:13">
      <c r="M100" s="57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742B-C9F7-48A8-AE31-246082636880}">
  <dimension ref="A1:M100"/>
  <sheetViews>
    <sheetView topLeftCell="B74" zoomScale="99" workbookViewId="0">
      <selection activeCell="F94" sqref="F94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8" max="8" width="10.28515625" bestFit="1" customWidth="1"/>
    <col min="10" max="10" width="14.28515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12" t="s">
        <v>0</v>
      </c>
      <c r="C1" s="113"/>
      <c r="D1" s="113"/>
      <c r="E1" s="114"/>
    </row>
    <row r="2" spans="2:13" ht="21">
      <c r="B2" s="115" t="s">
        <v>1</v>
      </c>
      <c r="C2" s="116"/>
      <c r="D2" s="116"/>
      <c r="E2" s="117"/>
    </row>
    <row r="3" spans="2:13" ht="21">
      <c r="B3" s="115" t="s">
        <v>2</v>
      </c>
      <c r="C3" s="116"/>
      <c r="D3" s="116"/>
      <c r="E3" s="117"/>
    </row>
    <row r="4" spans="2:13" ht="21">
      <c r="B4" s="115" t="s">
        <v>38</v>
      </c>
      <c r="C4" s="116"/>
      <c r="D4" s="116"/>
      <c r="E4" s="117"/>
    </row>
    <row r="5" spans="2:13" ht="21.6" hidden="1" customHeight="1">
      <c r="B5" s="118" t="s">
        <v>4</v>
      </c>
      <c r="C5" s="119"/>
      <c r="D5" s="119"/>
      <c r="E5" s="9">
        <v>299</v>
      </c>
    </row>
    <row r="6" spans="2:13" ht="21.6" customHeight="1">
      <c r="B6" s="120" t="s">
        <v>5</v>
      </c>
      <c r="C6" s="121"/>
      <c r="D6" s="121"/>
      <c r="E6" s="9">
        <v>272</v>
      </c>
    </row>
    <row r="7" spans="2:13">
      <c r="B7" s="1"/>
      <c r="E7" s="99" t="s">
        <v>6</v>
      </c>
      <c r="F7" s="100"/>
      <c r="G7" s="100"/>
      <c r="H7" s="94"/>
      <c r="I7" s="94"/>
      <c r="J7" s="94"/>
      <c r="K7" s="94"/>
      <c r="L7" s="94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49" t="s">
        <v>13</v>
      </c>
      <c r="H8" s="69"/>
      <c r="I8" s="69"/>
      <c r="J8" s="69"/>
      <c r="K8" s="69"/>
      <c r="L8" s="69"/>
      <c r="M8" s="68"/>
    </row>
    <row r="9" spans="2:13" ht="15.75">
      <c r="B9" s="1">
        <v>27.200000000000003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70"/>
      <c r="K9" s="43"/>
      <c r="L9" s="71"/>
      <c r="M9" s="68"/>
    </row>
    <row r="10" spans="2:13" ht="15.75">
      <c r="B10" s="1">
        <v>40.799999999999997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70"/>
      <c r="K10" s="43"/>
      <c r="L10" s="71"/>
      <c r="M10" s="68"/>
    </row>
    <row r="11" spans="2:13" ht="15.75">
      <c r="B11" s="1">
        <v>40.799999999999997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70"/>
      <c r="K11" s="43"/>
      <c r="L11" s="71"/>
      <c r="M11" s="68"/>
    </row>
    <row r="12" spans="2:13" ht="15.75">
      <c r="B12" s="1">
        <v>13.600000000000001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70"/>
      <c r="K12" s="43"/>
      <c r="L12" s="71"/>
      <c r="M12" s="68"/>
    </row>
    <row r="13" spans="2:13" ht="15.75">
      <c r="B13" s="1">
        <v>13.600000000000001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70"/>
      <c r="K13" s="43"/>
      <c r="L13" s="71"/>
      <c r="M13" s="68"/>
    </row>
    <row r="14" spans="2:13" ht="15.75">
      <c r="B14" s="1">
        <v>81.599999999999994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70"/>
      <c r="K14" s="43"/>
      <c r="L14" s="71"/>
      <c r="M14" s="68"/>
    </row>
    <row r="15" spans="2:13" ht="15.75">
      <c r="B15" s="1">
        <v>40.799999999999997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70"/>
      <c r="K15" s="43"/>
      <c r="L15" s="71"/>
      <c r="M15" s="68"/>
    </row>
    <row r="16" spans="2:13" ht="15.75">
      <c r="B16" s="1">
        <v>13.600000000000001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70"/>
      <c r="K16" s="43"/>
      <c r="L16" s="71"/>
      <c r="M16" s="68"/>
    </row>
    <row r="17" spans="1:13">
      <c r="B17" s="1"/>
      <c r="E17" s="14"/>
      <c r="G17" s="14"/>
      <c r="H17" s="43"/>
      <c r="I17" s="43"/>
      <c r="J17" s="56"/>
      <c r="K17" s="43"/>
      <c r="L17" s="56"/>
      <c r="M17" s="68"/>
    </row>
    <row r="18" spans="1:13">
      <c r="A18" t="s">
        <v>24</v>
      </c>
      <c r="B18" s="3">
        <v>272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71"/>
      <c r="M18" s="68"/>
    </row>
    <row r="19" spans="1:13">
      <c r="H19" s="43"/>
      <c r="I19" s="43"/>
      <c r="J19" s="43"/>
      <c r="K19" s="43"/>
      <c r="L19" s="43"/>
      <c r="M19" s="68"/>
    </row>
    <row r="20" spans="1:13">
      <c r="A20" s="20"/>
      <c r="B20" s="21">
        <v>95.199999999999989</v>
      </c>
      <c r="C20" s="22" t="s">
        <v>14</v>
      </c>
      <c r="D20" s="22" t="s">
        <v>25</v>
      </c>
      <c r="E20" s="31"/>
      <c r="F20" s="23">
        <v>5</v>
      </c>
      <c r="G20" s="53">
        <f>B20*E20*F20</f>
        <v>0</v>
      </c>
      <c r="H20" s="72"/>
      <c r="I20" s="72"/>
      <c r="J20" s="73"/>
      <c r="K20" s="72"/>
      <c r="L20" s="74"/>
      <c r="M20" s="68"/>
    </row>
    <row r="21" spans="1:13">
      <c r="A21" s="20"/>
      <c r="B21" s="25"/>
      <c r="C21" s="20" t="s">
        <v>26</v>
      </c>
      <c r="D21" s="20" t="s">
        <v>27</v>
      </c>
      <c r="E21" s="31"/>
      <c r="F21" s="23"/>
      <c r="G21" s="53">
        <f>B21*E21*F21</f>
        <v>0</v>
      </c>
      <c r="H21" s="72"/>
      <c r="I21" s="72"/>
      <c r="J21" s="73"/>
      <c r="K21" s="72"/>
      <c r="L21" s="74"/>
      <c r="M21" s="68"/>
    </row>
    <row r="22" spans="1:13" ht="15.75">
      <c r="A22" s="20"/>
      <c r="B22" s="25">
        <v>40.799999999999997</v>
      </c>
      <c r="C22" s="20" t="s">
        <v>14</v>
      </c>
      <c r="D22" s="20" t="s">
        <v>28</v>
      </c>
      <c r="E22" s="32"/>
      <c r="F22" s="23">
        <v>1</v>
      </c>
      <c r="G22" s="53">
        <f>B22*E22*F22</f>
        <v>0</v>
      </c>
      <c r="H22" s="72"/>
      <c r="I22" s="72"/>
      <c r="J22" s="75"/>
      <c r="K22" s="72"/>
      <c r="L22" s="74"/>
      <c r="M22" s="68"/>
    </row>
    <row r="23" spans="1:13" ht="15.75">
      <c r="A23" s="20"/>
      <c r="B23" s="25">
        <v>40.799999999999997</v>
      </c>
      <c r="C23" s="20" t="s">
        <v>14</v>
      </c>
      <c r="D23" s="20" t="s">
        <v>29</v>
      </c>
      <c r="E23" s="32"/>
      <c r="F23" s="23">
        <v>1</v>
      </c>
      <c r="G23" s="53">
        <f t="shared" ref="G23" si="1">B23*E23*F23</f>
        <v>0</v>
      </c>
      <c r="H23" s="72"/>
      <c r="I23" s="72"/>
      <c r="J23" s="75"/>
      <c r="K23" s="72"/>
      <c r="L23" s="74"/>
      <c r="M23" s="68"/>
    </row>
    <row r="24" spans="1:13" ht="15.75">
      <c r="A24" s="20"/>
      <c r="B24" s="25">
        <v>27.200000000000003</v>
      </c>
      <c r="C24" s="20" t="s">
        <v>14</v>
      </c>
      <c r="D24" s="20" t="s">
        <v>30</v>
      </c>
      <c r="E24" s="32"/>
      <c r="F24" s="23">
        <v>1</v>
      </c>
      <c r="G24" s="53">
        <f>B24*E24*F24</f>
        <v>0</v>
      </c>
      <c r="H24" s="72"/>
      <c r="I24" s="72"/>
      <c r="J24" s="75"/>
      <c r="K24" s="72"/>
      <c r="L24" s="74"/>
      <c r="M24" s="68"/>
    </row>
    <row r="25" spans="1:13" ht="15.75">
      <c r="A25" s="20"/>
      <c r="B25" s="25">
        <v>13.600000000000001</v>
      </c>
      <c r="C25" s="20" t="s">
        <v>14</v>
      </c>
      <c r="D25" s="20" t="s">
        <v>31</v>
      </c>
      <c r="E25" s="32"/>
      <c r="F25" s="23">
        <v>1</v>
      </c>
      <c r="G25" s="53">
        <f>B25*E25*F25</f>
        <v>0</v>
      </c>
      <c r="H25" s="72"/>
      <c r="I25" s="72"/>
      <c r="J25" s="75"/>
      <c r="K25" s="72"/>
      <c r="L25" s="74"/>
      <c r="M25" s="68"/>
    </row>
    <row r="26" spans="1:13">
      <c r="A26" s="20"/>
      <c r="B26" s="25"/>
      <c r="C26" s="20"/>
      <c r="D26" s="20" t="s">
        <v>32</v>
      </c>
      <c r="E26" s="33"/>
      <c r="F26" s="23"/>
      <c r="G26" s="54"/>
      <c r="H26" s="72"/>
      <c r="I26" s="72"/>
      <c r="J26" s="76"/>
      <c r="K26" s="72"/>
      <c r="L26" s="74"/>
      <c r="M26" s="68"/>
    </row>
    <row r="27" spans="1:13">
      <c r="A27" s="20"/>
      <c r="B27" s="60" t="s">
        <v>33</v>
      </c>
      <c r="C27" s="39"/>
      <c r="D27" s="39" t="s">
        <v>34</v>
      </c>
      <c r="E27" s="61"/>
      <c r="F27" s="61">
        <v>5</v>
      </c>
      <c r="G27" s="80"/>
      <c r="H27" s="77"/>
      <c r="I27" s="77"/>
      <c r="J27" s="77"/>
      <c r="K27" s="77"/>
      <c r="L27" s="78"/>
      <c r="M27" s="68"/>
    </row>
    <row r="28" spans="1:13">
      <c r="A28" s="20"/>
      <c r="B28" s="28"/>
      <c r="C28" s="29"/>
      <c r="D28" s="29"/>
      <c r="E28" s="23"/>
      <c r="F28" s="23"/>
      <c r="G28" s="54">
        <f>SUM(G20:G27)</f>
        <v>0</v>
      </c>
      <c r="H28" s="72"/>
      <c r="I28" s="72"/>
      <c r="J28" s="72"/>
      <c r="K28" s="72"/>
      <c r="L28" s="79"/>
      <c r="M28" s="68"/>
    </row>
    <row r="29" spans="1:13">
      <c r="A29" s="20"/>
      <c r="B29" s="20"/>
      <c r="C29" s="20"/>
      <c r="D29" s="20"/>
      <c r="E29" s="20"/>
      <c r="F29" s="20"/>
      <c r="G29" s="30"/>
      <c r="H29" s="72"/>
      <c r="I29" s="72"/>
      <c r="J29" s="72"/>
      <c r="K29" s="72"/>
      <c r="L29" s="72"/>
      <c r="M29" s="6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56"/>
      <c r="M30" s="81">
        <f>G30+L30</f>
        <v>0</v>
      </c>
    </row>
    <row r="34" spans="2:13" ht="21">
      <c r="B34" s="88" t="s">
        <v>0</v>
      </c>
      <c r="C34" s="89"/>
      <c r="D34" s="89"/>
      <c r="E34" s="90"/>
    </row>
    <row r="35" spans="2:13" ht="21">
      <c r="B35" s="91" t="s">
        <v>1</v>
      </c>
      <c r="C35" s="92"/>
      <c r="D35" s="92"/>
      <c r="E35" s="93"/>
    </row>
    <row r="36" spans="2:13" ht="21">
      <c r="B36" s="91" t="s">
        <v>35</v>
      </c>
      <c r="C36" s="92"/>
      <c r="D36" s="92"/>
      <c r="E36" s="93"/>
    </row>
    <row r="37" spans="2:13" ht="21">
      <c r="B37" s="91" t="s">
        <v>3</v>
      </c>
      <c r="C37" s="92"/>
      <c r="D37" s="92"/>
      <c r="E37" s="93"/>
    </row>
    <row r="38" spans="2:13" ht="21" hidden="1">
      <c r="B38" s="95" t="s">
        <v>4</v>
      </c>
      <c r="C38" s="96"/>
      <c r="D38" s="96"/>
      <c r="E38" s="19">
        <v>299</v>
      </c>
    </row>
    <row r="39" spans="2:13" ht="21">
      <c r="B39" s="97" t="s">
        <v>5</v>
      </c>
      <c r="C39" s="98"/>
      <c r="D39" s="98"/>
      <c r="E39" s="19">
        <v>272</v>
      </c>
    </row>
    <row r="40" spans="2:13">
      <c r="B40" s="1"/>
      <c r="E40" s="99" t="s">
        <v>6</v>
      </c>
      <c r="F40" s="100"/>
      <c r="G40" s="100"/>
      <c r="H40" s="94" t="s">
        <v>36</v>
      </c>
      <c r="I40" s="94"/>
      <c r="J40" s="94"/>
      <c r="K40" s="94"/>
      <c r="L40" s="9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49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50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50">
        <f>H43*J43*K43</f>
        <v>0</v>
      </c>
      <c r="M43" s="43"/>
    </row>
    <row r="44" spans="2:13" ht="15.75">
      <c r="B44" s="1">
        <v>54.400000000000006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54.400000000000006</v>
      </c>
      <c r="I44" t="s">
        <v>16</v>
      </c>
      <c r="J44" s="13"/>
      <c r="K44">
        <v>1</v>
      </c>
      <c r="L44" s="50">
        <f t="shared" ref="L44:L49" si="3">H44*J44*K44</f>
        <v>0</v>
      </c>
      <c r="M44" s="43"/>
    </row>
    <row r="45" spans="2:13" ht="15.75">
      <c r="B45" s="1">
        <v>68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81.599999999999994</v>
      </c>
      <c r="I45" t="s">
        <v>16</v>
      </c>
      <c r="J45" s="13"/>
      <c r="K45">
        <v>1</v>
      </c>
      <c r="L45" s="50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50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50">
        <f t="shared" si="3"/>
        <v>0</v>
      </c>
      <c r="M47" s="43"/>
    </row>
    <row r="48" spans="2:13" ht="15.75">
      <c r="B48" s="1">
        <v>68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54.400000000000006</v>
      </c>
      <c r="I48" t="s">
        <v>16</v>
      </c>
      <c r="J48" s="13"/>
      <c r="K48">
        <v>1</v>
      </c>
      <c r="L48" s="50">
        <f t="shared" si="3"/>
        <v>0</v>
      </c>
      <c r="M48" s="43"/>
    </row>
    <row r="49" spans="1:13" ht="15.75">
      <c r="B49" s="1">
        <v>81.599999999999994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81.599999999999994</v>
      </c>
      <c r="I49" t="s">
        <v>14</v>
      </c>
      <c r="J49" s="13"/>
      <c r="K49">
        <v>1</v>
      </c>
      <c r="L49" s="50">
        <f t="shared" si="3"/>
        <v>0</v>
      </c>
      <c r="M49" s="43"/>
    </row>
    <row r="50" spans="1:13">
      <c r="B50" s="1"/>
      <c r="E50" s="14"/>
      <c r="G50" s="14"/>
      <c r="H50" s="1"/>
      <c r="J50" s="14"/>
      <c r="L50" s="51"/>
      <c r="M50" s="43"/>
    </row>
    <row r="51" spans="1:13">
      <c r="A51" t="s">
        <v>24</v>
      </c>
      <c r="B51" s="3">
        <v>272</v>
      </c>
      <c r="C51" s="4" t="s">
        <v>14</v>
      </c>
      <c r="D51" s="4"/>
      <c r="E51" s="4"/>
      <c r="F51" s="4"/>
      <c r="G51" s="15">
        <f>SUM(G42:G50)</f>
        <v>0</v>
      </c>
      <c r="H51" s="3">
        <v>272</v>
      </c>
      <c r="I51" s="4" t="s">
        <v>14</v>
      </c>
      <c r="J51" s="4"/>
      <c r="K51" s="4"/>
      <c r="L51" s="50">
        <f>SUM(L42:L50)</f>
        <v>0</v>
      </c>
      <c r="M51" s="43"/>
    </row>
    <row r="52" spans="1:13">
      <c r="E52" s="34"/>
      <c r="J52" s="34"/>
      <c r="L52" s="52"/>
      <c r="M52" s="43"/>
    </row>
    <row r="53" spans="1:13">
      <c r="B53" s="21">
        <v>95.199999999999989</v>
      </c>
      <c r="C53" s="22" t="s">
        <v>14</v>
      </c>
      <c r="D53" s="22" t="s">
        <v>25</v>
      </c>
      <c r="E53" s="31"/>
      <c r="F53" s="23">
        <v>3</v>
      </c>
      <c r="G53" s="24">
        <f>B53*E53*F53</f>
        <v>0</v>
      </c>
      <c r="H53" s="23">
        <v>95.199999999999989</v>
      </c>
      <c r="I53" s="23" t="s">
        <v>14</v>
      </c>
      <c r="J53" s="31"/>
      <c r="K53" s="23">
        <v>2</v>
      </c>
      <c r="L53" s="53">
        <f>H53*J53*K53</f>
        <v>0</v>
      </c>
      <c r="M53" s="43"/>
    </row>
    <row r="54" spans="1:13">
      <c r="B54" s="25"/>
      <c r="C54" s="20" t="s">
        <v>26</v>
      </c>
      <c r="D54" s="20" t="s">
        <v>27</v>
      </c>
      <c r="E54" s="31"/>
      <c r="F54" s="23"/>
      <c r="G54" s="24">
        <f>B54*E54*F54</f>
        <v>0</v>
      </c>
      <c r="H54" s="23"/>
      <c r="I54" s="23" t="s">
        <v>26</v>
      </c>
      <c r="J54" s="31"/>
      <c r="K54" s="23"/>
      <c r="L54" s="53">
        <f t="shared" ref="L54:L58" si="4">H54*J54*K54</f>
        <v>0</v>
      </c>
      <c r="M54" s="43"/>
    </row>
    <row r="55" spans="1:13" ht="15.75">
      <c r="B55" s="25">
        <v>10.199999999999999</v>
      </c>
      <c r="C55" s="20" t="s">
        <v>14</v>
      </c>
      <c r="D55" s="20" t="s">
        <v>28</v>
      </c>
      <c r="E55" s="32"/>
      <c r="F55" s="23">
        <v>1</v>
      </c>
      <c r="G55" s="24">
        <f>B55*E55*F55</f>
        <v>0</v>
      </c>
      <c r="H55" s="23">
        <v>40.799999999999997</v>
      </c>
      <c r="I55" s="23" t="s">
        <v>14</v>
      </c>
      <c r="J55" s="32"/>
      <c r="K55" s="23">
        <v>1</v>
      </c>
      <c r="L55" s="53">
        <f t="shared" si="4"/>
        <v>0</v>
      </c>
      <c r="M55" s="43"/>
    </row>
    <row r="56" spans="1:13" ht="15.75">
      <c r="B56" s="25">
        <v>10.199999999999999</v>
      </c>
      <c r="C56" s="20" t="s">
        <v>14</v>
      </c>
      <c r="D56" s="20" t="s">
        <v>29</v>
      </c>
      <c r="E56" s="32"/>
      <c r="F56" s="23">
        <v>1</v>
      </c>
      <c r="G56" s="24">
        <f t="shared" ref="G56" si="5">B56*E56*F56</f>
        <v>0</v>
      </c>
      <c r="H56" s="23">
        <v>40.799999999999997</v>
      </c>
      <c r="I56" s="23" t="s">
        <v>14</v>
      </c>
      <c r="J56" s="32"/>
      <c r="K56" s="23">
        <v>1</v>
      </c>
      <c r="L56" s="53">
        <f t="shared" si="4"/>
        <v>0</v>
      </c>
      <c r="M56" s="43"/>
    </row>
    <row r="57" spans="1:13" ht="15.75">
      <c r="B57" s="25">
        <v>6.8000000000000007</v>
      </c>
      <c r="C57" s="20" t="s">
        <v>14</v>
      </c>
      <c r="D57" s="20" t="s">
        <v>30</v>
      </c>
      <c r="E57" s="32"/>
      <c r="F57" s="23">
        <v>1</v>
      </c>
      <c r="G57" s="24">
        <f>B57*E57*F57</f>
        <v>0</v>
      </c>
      <c r="H57" s="23">
        <v>27.200000000000003</v>
      </c>
      <c r="I57" s="23" t="s">
        <v>14</v>
      </c>
      <c r="J57" s="32"/>
      <c r="K57" s="23">
        <v>1</v>
      </c>
      <c r="L57" s="53">
        <f t="shared" si="4"/>
        <v>0</v>
      </c>
      <c r="M57" s="43"/>
    </row>
    <row r="58" spans="1:13" ht="15.75">
      <c r="B58" s="25">
        <v>6.8000000000000007</v>
      </c>
      <c r="C58" s="20" t="s">
        <v>14</v>
      </c>
      <c r="D58" s="20" t="s">
        <v>31</v>
      </c>
      <c r="E58" s="32"/>
      <c r="F58" s="23">
        <v>1</v>
      </c>
      <c r="G58" s="24">
        <f>B58*E58*F58</f>
        <v>0</v>
      </c>
      <c r="H58" s="23">
        <v>13.600000000000001</v>
      </c>
      <c r="I58" s="23" t="s">
        <v>14</v>
      </c>
      <c r="J58" s="32"/>
      <c r="K58" s="23">
        <v>1</v>
      </c>
      <c r="L58" s="53">
        <f t="shared" si="4"/>
        <v>0</v>
      </c>
      <c r="M58" s="43"/>
    </row>
    <row r="59" spans="1:13">
      <c r="B59" s="25"/>
      <c r="C59" s="20"/>
      <c r="D59" s="20" t="s">
        <v>32</v>
      </c>
      <c r="E59" s="33"/>
      <c r="F59" s="23"/>
      <c r="G59" s="26"/>
      <c r="H59" s="23"/>
      <c r="I59" s="23"/>
      <c r="J59" s="33"/>
      <c r="K59" s="23"/>
      <c r="L59" s="53"/>
      <c r="M59" s="43"/>
    </row>
    <row r="60" spans="1:13">
      <c r="B60" s="27" t="s">
        <v>33</v>
      </c>
      <c r="C60" s="20"/>
      <c r="D60" s="20" t="s">
        <v>34</v>
      </c>
      <c r="E60" s="23"/>
      <c r="F60" s="23">
        <v>2</v>
      </c>
      <c r="G60" s="26"/>
      <c r="H60" s="23"/>
      <c r="I60" s="23"/>
      <c r="J60" s="23"/>
      <c r="K60" s="23">
        <v>3</v>
      </c>
      <c r="L60" s="62"/>
      <c r="M60" s="43"/>
    </row>
    <row r="61" spans="1:13">
      <c r="B61" s="28"/>
      <c r="C61" s="29"/>
      <c r="D61" s="29"/>
      <c r="E61" s="23"/>
      <c r="F61" s="23"/>
      <c r="G61" s="26">
        <f>SUM(G53:G60)</f>
        <v>0</v>
      </c>
      <c r="H61" s="23"/>
      <c r="I61" s="23"/>
      <c r="J61" s="23"/>
      <c r="K61" s="23"/>
      <c r="L61" s="54">
        <f>SUM(L53:L58)</f>
        <v>0</v>
      </c>
      <c r="M61" s="43"/>
    </row>
    <row r="62" spans="1:13">
      <c r="B62" s="20"/>
      <c r="C62" s="20"/>
      <c r="D62" s="20"/>
      <c r="E62" s="20"/>
      <c r="F62" s="20"/>
      <c r="G62" s="30"/>
      <c r="H62" s="20"/>
      <c r="I62" s="20"/>
      <c r="J62" s="20"/>
      <c r="K62" s="20"/>
      <c r="L62" s="20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6">
        <f>G63+L63</f>
        <v>0</v>
      </c>
    </row>
    <row r="65" spans="2:13">
      <c r="M65" s="14"/>
    </row>
    <row r="67" spans="2:13" ht="21">
      <c r="B67" s="101" t="s">
        <v>0</v>
      </c>
      <c r="C67" s="102"/>
      <c r="D67" s="102"/>
      <c r="E67" s="103"/>
    </row>
    <row r="68" spans="2:13" ht="21">
      <c r="B68" s="104" t="s">
        <v>1</v>
      </c>
      <c r="C68" s="105"/>
      <c r="D68" s="105"/>
      <c r="E68" s="106"/>
    </row>
    <row r="69" spans="2:13" ht="21">
      <c r="B69" s="104" t="s">
        <v>37</v>
      </c>
      <c r="C69" s="105"/>
      <c r="D69" s="105"/>
      <c r="E69" s="106"/>
    </row>
    <row r="70" spans="2:13" ht="21">
      <c r="B70" s="104" t="s">
        <v>3</v>
      </c>
      <c r="C70" s="105"/>
      <c r="D70" s="105"/>
      <c r="E70" s="106"/>
    </row>
    <row r="71" spans="2:13" ht="21" hidden="1">
      <c r="B71" s="108" t="s">
        <v>4</v>
      </c>
      <c r="C71" s="109"/>
      <c r="D71" s="109"/>
      <c r="E71" s="67">
        <v>299</v>
      </c>
    </row>
    <row r="72" spans="2:13" ht="21">
      <c r="B72" s="110" t="s">
        <v>5</v>
      </c>
      <c r="C72" s="111"/>
      <c r="D72" s="111"/>
      <c r="E72" s="67">
        <v>272</v>
      </c>
    </row>
    <row r="73" spans="2:13">
      <c r="B73" s="1"/>
      <c r="E73" s="99" t="s">
        <v>6</v>
      </c>
      <c r="F73" s="100"/>
      <c r="G73" s="100"/>
      <c r="H73" s="94" t="s">
        <v>36</v>
      </c>
      <c r="I73" s="94"/>
      <c r="J73" s="94"/>
      <c r="K73" s="94"/>
      <c r="L73" s="9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49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50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50">
        <f>H76*J76*K76</f>
        <v>0</v>
      </c>
      <c r="M76" s="43"/>
    </row>
    <row r="77" spans="2:13" ht="15.75">
      <c r="B77" s="1">
        <v>54.400000000000006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54.400000000000006</v>
      </c>
      <c r="I77" t="s">
        <v>16</v>
      </c>
      <c r="J77" s="13"/>
      <c r="K77">
        <v>1</v>
      </c>
      <c r="L77" s="50">
        <f t="shared" ref="L77:L82" si="7">H77*J77*K77</f>
        <v>0</v>
      </c>
      <c r="M77" s="43"/>
    </row>
    <row r="78" spans="2:13" ht="15.75">
      <c r="B78" s="1">
        <v>81.599999999999994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81.599999999999994</v>
      </c>
      <c r="I78" t="s">
        <v>16</v>
      </c>
      <c r="J78" s="13"/>
      <c r="K78">
        <v>1</v>
      </c>
      <c r="L78" s="50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50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50">
        <f t="shared" si="7"/>
        <v>0</v>
      </c>
      <c r="M80" s="43"/>
    </row>
    <row r="81" spans="1:13" ht="15.75">
      <c r="B81" s="1">
        <v>54.400000000000006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54.400000000000006</v>
      </c>
      <c r="I81" t="s">
        <v>16</v>
      </c>
      <c r="J81" s="13"/>
      <c r="K81">
        <v>1</v>
      </c>
      <c r="L81" s="50">
        <f t="shared" si="7"/>
        <v>0</v>
      </c>
      <c r="M81" s="43"/>
    </row>
    <row r="82" spans="1:13" ht="15.75">
      <c r="B82" s="1">
        <v>81.599999999999994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81.599999999999994</v>
      </c>
      <c r="I82" t="s">
        <v>14</v>
      </c>
      <c r="J82" s="13"/>
      <c r="K82">
        <v>1</v>
      </c>
      <c r="L82" s="50">
        <f t="shared" si="7"/>
        <v>0</v>
      </c>
      <c r="M82" s="43"/>
    </row>
    <row r="83" spans="1:13">
      <c r="B83" s="1"/>
      <c r="E83" s="14"/>
      <c r="G83" s="14"/>
      <c r="H83" s="1"/>
      <c r="J83" s="14"/>
      <c r="L83" s="51"/>
      <c r="M83" s="43"/>
    </row>
    <row r="84" spans="1:13">
      <c r="A84" t="s">
        <v>24</v>
      </c>
      <c r="B84" s="3">
        <v>272</v>
      </c>
      <c r="C84" s="4" t="s">
        <v>14</v>
      </c>
      <c r="D84" s="4"/>
      <c r="E84" s="4"/>
      <c r="F84" s="4"/>
      <c r="G84" s="15">
        <f>SUM(G75:G83)</f>
        <v>0</v>
      </c>
      <c r="H84" s="3">
        <v>272</v>
      </c>
      <c r="I84" s="4" t="s">
        <v>14</v>
      </c>
      <c r="J84" s="4"/>
      <c r="K84" s="4"/>
      <c r="L84" s="50">
        <f>SUM(L75:L83)</f>
        <v>0</v>
      </c>
      <c r="M84" s="43"/>
    </row>
    <row r="85" spans="1:13">
      <c r="B85" s="20"/>
      <c r="C85" s="20"/>
      <c r="D85" s="20"/>
      <c r="E85" s="34"/>
      <c r="F85" s="20"/>
      <c r="G85" s="20"/>
      <c r="H85" s="20"/>
      <c r="I85" s="20"/>
      <c r="J85" s="34"/>
      <c r="K85" s="20"/>
      <c r="L85" s="55"/>
      <c r="M85" s="43"/>
    </row>
    <row r="86" spans="1:13">
      <c r="B86" s="21">
        <v>95.199999999999989</v>
      </c>
      <c r="C86" s="22" t="s">
        <v>14</v>
      </c>
      <c r="D86" s="22" t="s">
        <v>25</v>
      </c>
      <c r="E86" s="31"/>
      <c r="F86" s="23">
        <v>3</v>
      </c>
      <c r="G86" s="24">
        <f>B86*E86*F86</f>
        <v>0</v>
      </c>
      <c r="H86" s="23">
        <v>95.199999999999989</v>
      </c>
      <c r="I86" s="23" t="s">
        <v>14</v>
      </c>
      <c r="J86" s="31"/>
      <c r="K86" s="23">
        <v>2</v>
      </c>
      <c r="L86" s="53">
        <f>H86*J86*K86</f>
        <v>0</v>
      </c>
      <c r="M86" s="43"/>
    </row>
    <row r="87" spans="1:13">
      <c r="B87" s="25"/>
      <c r="C87" s="20" t="s">
        <v>26</v>
      </c>
      <c r="D87" s="20" t="s">
        <v>27</v>
      </c>
      <c r="E87" s="31"/>
      <c r="F87" s="23"/>
      <c r="G87" s="24">
        <f>B87*E87*F87</f>
        <v>0</v>
      </c>
      <c r="H87" s="23"/>
      <c r="I87" s="23" t="s">
        <v>26</v>
      </c>
      <c r="J87" s="31"/>
      <c r="K87" s="23"/>
      <c r="L87" s="53">
        <f t="shared" ref="L87:L91" si="8">H87*J87*K87</f>
        <v>0</v>
      </c>
      <c r="M87" s="43"/>
    </row>
    <row r="88" spans="1:13" ht="15.75">
      <c r="B88" s="25">
        <v>20.399999999999999</v>
      </c>
      <c r="C88" s="20" t="s">
        <v>14</v>
      </c>
      <c r="D88" s="20" t="s">
        <v>28</v>
      </c>
      <c r="E88" s="32"/>
      <c r="F88" s="23">
        <v>1</v>
      </c>
      <c r="G88" s="24">
        <f>B88*E88*F88</f>
        <v>0</v>
      </c>
      <c r="H88" s="23">
        <v>10.88</v>
      </c>
      <c r="I88" s="23" t="s">
        <v>14</v>
      </c>
      <c r="J88" s="32"/>
      <c r="K88" s="23">
        <v>1</v>
      </c>
      <c r="L88" s="53">
        <f t="shared" si="8"/>
        <v>0</v>
      </c>
      <c r="M88" s="43"/>
    </row>
    <row r="89" spans="1:13" ht="15.75">
      <c r="B89" s="25">
        <v>20.399999999999999</v>
      </c>
      <c r="C89" s="20" t="s">
        <v>14</v>
      </c>
      <c r="D89" s="20" t="s">
        <v>29</v>
      </c>
      <c r="E89" s="32"/>
      <c r="F89" s="23">
        <v>1</v>
      </c>
      <c r="G89" s="24">
        <f t="shared" ref="G89" si="9">B89*E89*F89</f>
        <v>0</v>
      </c>
      <c r="H89" s="23">
        <v>10.88</v>
      </c>
      <c r="I89" s="23" t="s">
        <v>14</v>
      </c>
      <c r="J89" s="32"/>
      <c r="K89" s="23">
        <v>1</v>
      </c>
      <c r="L89" s="53">
        <f t="shared" si="8"/>
        <v>0</v>
      </c>
      <c r="M89" s="43"/>
    </row>
    <row r="90" spans="1:13" ht="15.75">
      <c r="B90" s="25">
        <v>13.600000000000001</v>
      </c>
      <c r="C90" s="20" t="s">
        <v>14</v>
      </c>
      <c r="D90" s="20" t="s">
        <v>30</v>
      </c>
      <c r="E90" s="32"/>
      <c r="F90" s="23">
        <v>1</v>
      </c>
      <c r="G90" s="24">
        <f>B90*E90*F90</f>
        <v>0</v>
      </c>
      <c r="H90" s="23">
        <v>8.16</v>
      </c>
      <c r="I90" s="23" t="s">
        <v>14</v>
      </c>
      <c r="J90" s="32"/>
      <c r="K90" s="23">
        <v>1</v>
      </c>
      <c r="L90" s="53">
        <f t="shared" si="8"/>
        <v>0</v>
      </c>
      <c r="M90" s="43"/>
    </row>
    <row r="91" spans="1:13" ht="15.75">
      <c r="B91" s="25">
        <v>8.16</v>
      </c>
      <c r="C91" s="20" t="s">
        <v>14</v>
      </c>
      <c r="D91" s="20" t="s">
        <v>31</v>
      </c>
      <c r="E91" s="32"/>
      <c r="F91" s="23">
        <v>1</v>
      </c>
      <c r="G91" s="24">
        <f>B91*E91*F91</f>
        <v>0</v>
      </c>
      <c r="H91" s="23">
        <v>8.16</v>
      </c>
      <c r="I91" s="23" t="s">
        <v>14</v>
      </c>
      <c r="J91" s="32"/>
      <c r="K91" s="23">
        <v>1</v>
      </c>
      <c r="L91" s="53">
        <f t="shared" si="8"/>
        <v>0</v>
      </c>
      <c r="M91" s="43"/>
    </row>
    <row r="92" spans="1:13">
      <c r="B92" s="25"/>
      <c r="C92" s="20"/>
      <c r="D92" s="20" t="s">
        <v>32</v>
      </c>
      <c r="E92" s="33"/>
      <c r="F92" s="23"/>
      <c r="G92" s="24">
        <f t="shared" ref="G92:G93" si="10">B92*E92*F92</f>
        <v>0</v>
      </c>
      <c r="H92" s="23"/>
      <c r="I92" s="23"/>
      <c r="J92" s="33"/>
      <c r="K92" s="23"/>
      <c r="L92" s="53"/>
      <c r="M92" s="43"/>
    </row>
    <row r="93" spans="1:13">
      <c r="B93" s="27" t="s">
        <v>33</v>
      </c>
      <c r="C93" s="20"/>
      <c r="D93" s="20" t="s">
        <v>34</v>
      </c>
      <c r="E93" s="23"/>
      <c r="F93" s="23">
        <v>2</v>
      </c>
      <c r="G93" s="24"/>
      <c r="H93" s="23"/>
      <c r="I93" s="23"/>
      <c r="J93" s="23"/>
      <c r="K93" s="23">
        <v>3</v>
      </c>
      <c r="L93" s="62"/>
      <c r="M93" s="43"/>
    </row>
    <row r="94" spans="1:13">
      <c r="B94" s="28"/>
      <c r="C94" s="29"/>
      <c r="D94" s="29"/>
      <c r="E94" s="23"/>
      <c r="F94" s="23"/>
      <c r="G94" s="26">
        <f>SUM(G86:G93)</f>
        <v>0</v>
      </c>
      <c r="H94" s="23"/>
      <c r="I94" s="23"/>
      <c r="J94" s="35"/>
      <c r="K94" s="23"/>
      <c r="L94" s="54">
        <f>SUM(L86:L91)</f>
        <v>0</v>
      </c>
      <c r="M94" s="43"/>
    </row>
    <row r="95" spans="1:13">
      <c r="B95" s="20"/>
      <c r="C95" s="20"/>
      <c r="D95" s="20"/>
      <c r="E95" s="20"/>
      <c r="F95" s="20"/>
      <c r="G95" s="30"/>
      <c r="H95" s="20"/>
      <c r="I95" s="20"/>
      <c r="J95" s="20"/>
      <c r="K95" s="20"/>
      <c r="L95" s="20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6">
        <f>G96+L96</f>
        <v>0</v>
      </c>
    </row>
    <row r="99" spans="2:13">
      <c r="B99" s="44"/>
    </row>
    <row r="100" spans="2:13">
      <c r="M100" s="57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C2E1-6911-4A79-9DE7-71E3E003E68C}">
  <dimension ref="B1:G73"/>
  <sheetViews>
    <sheetView workbookViewId="0">
      <selection activeCell="G6" sqref="G6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22" t="s">
        <v>39</v>
      </c>
      <c r="C1" s="122"/>
      <c r="D1" s="122"/>
      <c r="E1" s="122"/>
      <c r="F1" s="122"/>
      <c r="G1" s="122"/>
    </row>
    <row r="2" spans="2:7">
      <c r="B2" s="38" t="s">
        <v>10</v>
      </c>
      <c r="C2" s="38" t="s">
        <v>40</v>
      </c>
      <c r="D2" s="38" t="s">
        <v>41</v>
      </c>
      <c r="E2" s="38" t="s">
        <v>9</v>
      </c>
      <c r="F2" s="39"/>
    </row>
    <row r="3" spans="2:7" ht="15.75">
      <c r="B3" s="40" t="s">
        <v>42</v>
      </c>
      <c r="C3" s="40"/>
      <c r="D3" s="40"/>
      <c r="E3" s="40"/>
      <c r="F3" s="45" t="s">
        <v>43</v>
      </c>
      <c r="G3" s="43" t="s">
        <v>44</v>
      </c>
    </row>
    <row r="4" spans="2:7" ht="15.75">
      <c r="B4" s="41" t="s">
        <v>45</v>
      </c>
      <c r="C4" s="41">
        <v>1</v>
      </c>
      <c r="D4" s="41">
        <v>12</v>
      </c>
      <c r="E4" s="41" t="s">
        <v>46</v>
      </c>
      <c r="F4" s="46"/>
      <c r="G4" s="47">
        <f>C4*F4*D4</f>
        <v>0</v>
      </c>
    </row>
    <row r="5" spans="2:7" ht="15.75">
      <c r="B5" s="41" t="s">
        <v>47</v>
      </c>
      <c r="C5" s="41"/>
      <c r="D5" s="41"/>
      <c r="E5" s="41" t="s">
        <v>16</v>
      </c>
      <c r="F5" s="46"/>
      <c r="G5" s="47"/>
    </row>
    <row r="6" spans="2:7" ht="15.75">
      <c r="B6" s="40" t="s">
        <v>48</v>
      </c>
      <c r="C6" s="40"/>
      <c r="D6" s="40"/>
      <c r="E6" s="40"/>
      <c r="F6" s="45"/>
      <c r="G6" s="47"/>
    </row>
    <row r="7" spans="2:7" ht="15.75">
      <c r="B7" s="41" t="s">
        <v>45</v>
      </c>
      <c r="C7" s="41">
        <v>1</v>
      </c>
      <c r="D7" s="41">
        <v>12</v>
      </c>
      <c r="E7" s="41" t="s">
        <v>46</v>
      </c>
      <c r="F7" s="46"/>
      <c r="G7" s="47">
        <f>C7*F7*D7</f>
        <v>0</v>
      </c>
    </row>
    <row r="8" spans="2:7" ht="15.75">
      <c r="B8" s="59" t="s">
        <v>49</v>
      </c>
      <c r="C8" s="59"/>
      <c r="D8" s="59"/>
      <c r="E8" s="59"/>
      <c r="F8" s="46"/>
      <c r="G8" s="47"/>
    </row>
    <row r="9" spans="2:7" ht="15.75">
      <c r="B9" s="41" t="s">
        <v>45</v>
      </c>
      <c r="C9" s="41">
        <v>1</v>
      </c>
      <c r="D9" s="41">
        <v>12</v>
      </c>
      <c r="E9" s="41" t="s">
        <v>46</v>
      </c>
      <c r="F9" s="46"/>
      <c r="G9" s="47">
        <f>C9*F9*D9</f>
        <v>0</v>
      </c>
    </row>
    <row r="10" spans="2:7" ht="15.75">
      <c r="B10" s="41" t="s">
        <v>47</v>
      </c>
      <c r="C10" s="41"/>
      <c r="D10" s="41"/>
      <c r="E10" s="41" t="s">
        <v>16</v>
      </c>
      <c r="F10" s="46"/>
      <c r="G10" s="47"/>
    </row>
    <row r="11" spans="2:7" ht="15.75">
      <c r="B11" s="40" t="s">
        <v>50</v>
      </c>
      <c r="C11" s="40"/>
      <c r="D11" s="40"/>
      <c r="E11" s="40"/>
      <c r="F11" s="45"/>
      <c r="G11" s="47"/>
    </row>
    <row r="12" spans="2:7" ht="15.75">
      <c r="B12" s="41" t="s">
        <v>45</v>
      </c>
      <c r="C12" s="41">
        <v>3</v>
      </c>
      <c r="D12" s="41">
        <v>12</v>
      </c>
      <c r="E12" s="41" t="s">
        <v>46</v>
      </c>
      <c r="F12" s="46"/>
      <c r="G12" s="47">
        <f>C12*F12*D12</f>
        <v>0</v>
      </c>
    </row>
    <row r="13" spans="2:7" ht="15.75">
      <c r="B13" s="41" t="s">
        <v>47</v>
      </c>
      <c r="C13" s="41"/>
      <c r="D13" s="41"/>
      <c r="E13" s="41" t="s">
        <v>16</v>
      </c>
      <c r="F13" s="46"/>
      <c r="G13" s="47"/>
    </row>
    <row r="14" spans="2:7" ht="15.75">
      <c r="B14" s="40" t="s">
        <v>51</v>
      </c>
      <c r="C14" s="40"/>
      <c r="D14" s="40"/>
      <c r="E14" s="40"/>
      <c r="F14" s="45"/>
      <c r="G14" s="47"/>
    </row>
    <row r="15" spans="2:7" ht="15.75">
      <c r="B15" s="41" t="s">
        <v>52</v>
      </c>
      <c r="C15" s="41">
        <v>1</v>
      </c>
      <c r="D15" s="41">
        <v>12</v>
      </c>
      <c r="E15" s="41" t="s">
        <v>53</v>
      </c>
      <c r="F15" s="46"/>
      <c r="G15" s="47">
        <f t="shared" ref="G15" si="0">C15*F15*D15</f>
        <v>0</v>
      </c>
    </row>
    <row r="16" spans="2:7" ht="60.75">
      <c r="B16" s="42" t="s">
        <v>54</v>
      </c>
      <c r="C16" s="42"/>
      <c r="D16" s="42"/>
      <c r="E16" s="63" t="s">
        <v>55</v>
      </c>
      <c r="F16" s="48"/>
      <c r="G16" s="47"/>
    </row>
    <row r="17" spans="2:7">
      <c r="B17" s="65" t="s">
        <v>56</v>
      </c>
      <c r="C17" s="65" t="s">
        <v>33</v>
      </c>
      <c r="D17" s="41">
        <v>12</v>
      </c>
      <c r="E17" s="65"/>
      <c r="F17" s="66"/>
      <c r="G17" s="47"/>
    </row>
    <row r="18" spans="2:7">
      <c r="B18" s="43"/>
      <c r="C18" s="43"/>
      <c r="D18" s="43"/>
      <c r="E18" s="43"/>
      <c r="F18" s="64"/>
      <c r="G18" s="47"/>
    </row>
    <row r="19" spans="2:7">
      <c r="B19" s="43"/>
      <c r="C19" s="65"/>
      <c r="D19" s="65"/>
      <c r="E19" s="43"/>
      <c r="F19" s="43"/>
      <c r="G19" s="47"/>
    </row>
    <row r="20" spans="2:7">
      <c r="B20" s="43" t="s">
        <v>57</v>
      </c>
      <c r="C20" s="65" t="s">
        <v>33</v>
      </c>
      <c r="D20" s="41">
        <v>12</v>
      </c>
      <c r="E20" s="43"/>
      <c r="F20" s="43"/>
      <c r="G20" s="47"/>
    </row>
    <row r="21" spans="2:7">
      <c r="B21" s="43" t="s">
        <v>58</v>
      </c>
      <c r="C21" s="65" t="s">
        <v>33</v>
      </c>
      <c r="D21" s="41">
        <v>12</v>
      </c>
      <c r="E21" s="43"/>
      <c r="F21" s="43"/>
      <c r="G21" s="47"/>
    </row>
    <row r="22" spans="2:7">
      <c r="B22" s="43" t="s">
        <v>59</v>
      </c>
      <c r="C22" s="43" t="s">
        <v>33</v>
      </c>
      <c r="D22" s="41">
        <v>12</v>
      </c>
      <c r="E22" s="43"/>
      <c r="F22" s="43"/>
      <c r="G22" s="47"/>
    </row>
    <row r="23" spans="2:7">
      <c r="G23" s="47">
        <f>SUM(G4:G22)</f>
        <v>0</v>
      </c>
    </row>
    <row r="26" spans="2:7">
      <c r="B26" s="123" t="s">
        <v>60</v>
      </c>
      <c r="C26" s="123"/>
      <c r="D26" s="123"/>
      <c r="E26" s="123"/>
      <c r="F26" s="123"/>
      <c r="G26" s="123"/>
    </row>
    <row r="27" spans="2:7">
      <c r="B27" s="38" t="s">
        <v>10</v>
      </c>
      <c r="C27" s="38" t="s">
        <v>40</v>
      </c>
      <c r="D27" s="38" t="s">
        <v>41</v>
      </c>
      <c r="E27" s="38" t="s">
        <v>9</v>
      </c>
      <c r="F27" s="39"/>
    </row>
    <row r="28" spans="2:7" ht="15.75">
      <c r="B28" s="40" t="s">
        <v>42</v>
      </c>
      <c r="C28" s="40"/>
      <c r="D28" s="40"/>
      <c r="E28" s="40"/>
      <c r="F28" s="45" t="s">
        <v>43</v>
      </c>
      <c r="G28" s="43" t="s">
        <v>44</v>
      </c>
    </row>
    <row r="29" spans="2:7" ht="15.75">
      <c r="B29" s="41" t="s">
        <v>45</v>
      </c>
      <c r="C29" s="41">
        <v>1</v>
      </c>
      <c r="D29" s="41">
        <v>12</v>
      </c>
      <c r="E29" s="41" t="s">
        <v>46</v>
      </c>
      <c r="F29" s="46"/>
      <c r="G29" s="47">
        <f>C29*F29*D29</f>
        <v>0</v>
      </c>
    </row>
    <row r="30" spans="2:7" ht="15.75">
      <c r="B30" s="41" t="s">
        <v>47</v>
      </c>
      <c r="C30" s="41"/>
      <c r="D30" s="41"/>
      <c r="E30" s="41" t="s">
        <v>16</v>
      </c>
      <c r="F30" s="46"/>
      <c r="G30" s="47"/>
    </row>
    <row r="31" spans="2:7" ht="15.75">
      <c r="B31" s="40" t="s">
        <v>48</v>
      </c>
      <c r="C31" s="40"/>
      <c r="D31" s="40"/>
      <c r="E31" s="40"/>
      <c r="F31" s="45"/>
      <c r="G31" s="47"/>
    </row>
    <row r="32" spans="2:7" ht="15.75">
      <c r="B32" s="41" t="s">
        <v>45</v>
      </c>
      <c r="C32" s="41">
        <v>1</v>
      </c>
      <c r="D32" s="41">
        <v>12</v>
      </c>
      <c r="E32" s="41" t="s">
        <v>46</v>
      </c>
      <c r="F32" s="46"/>
      <c r="G32" s="47">
        <f>C32*F32*D32</f>
        <v>0</v>
      </c>
    </row>
    <row r="33" spans="2:7" ht="15.75">
      <c r="B33" s="59" t="s">
        <v>49</v>
      </c>
      <c r="C33" s="59"/>
      <c r="D33" s="59"/>
      <c r="E33" s="59"/>
      <c r="F33" s="46"/>
      <c r="G33" s="47"/>
    </row>
    <row r="34" spans="2:7" ht="15.75">
      <c r="B34" s="41" t="s">
        <v>45</v>
      </c>
      <c r="C34" s="41">
        <v>1</v>
      </c>
      <c r="D34" s="41">
        <v>12</v>
      </c>
      <c r="E34" s="41" t="s">
        <v>46</v>
      </c>
      <c r="F34" s="46"/>
      <c r="G34" s="47">
        <f>C34*F34*D34</f>
        <v>0</v>
      </c>
    </row>
    <row r="35" spans="2:7" ht="15.75">
      <c r="B35" s="41" t="s">
        <v>47</v>
      </c>
      <c r="C35" s="41"/>
      <c r="D35" s="41"/>
      <c r="E35" s="41" t="s">
        <v>16</v>
      </c>
      <c r="F35" s="46"/>
      <c r="G35" s="47"/>
    </row>
    <row r="36" spans="2:7" ht="15.75">
      <c r="B36" s="40" t="s">
        <v>50</v>
      </c>
      <c r="C36" s="40"/>
      <c r="D36" s="40"/>
      <c r="E36" s="40"/>
      <c r="F36" s="45"/>
      <c r="G36" s="47"/>
    </row>
    <row r="37" spans="2:7" ht="15.75">
      <c r="B37" s="41" t="s">
        <v>45</v>
      </c>
      <c r="C37" s="41">
        <v>3</v>
      </c>
      <c r="D37" s="41">
        <v>12</v>
      </c>
      <c r="E37" s="41" t="s">
        <v>46</v>
      </c>
      <c r="F37" s="46"/>
      <c r="G37" s="47">
        <f>C37*F37*D37</f>
        <v>0</v>
      </c>
    </row>
    <row r="38" spans="2:7" ht="15.75">
      <c r="B38" s="41" t="s">
        <v>47</v>
      </c>
      <c r="C38" s="41"/>
      <c r="D38" s="41"/>
      <c r="E38" s="41" t="s">
        <v>16</v>
      </c>
      <c r="F38" s="46"/>
      <c r="G38" s="47"/>
    </row>
    <row r="39" spans="2:7" ht="15.75">
      <c r="B39" s="40" t="s">
        <v>51</v>
      </c>
      <c r="C39" s="40"/>
      <c r="D39" s="40"/>
      <c r="E39" s="40"/>
      <c r="F39" s="45"/>
      <c r="G39" s="47"/>
    </row>
    <row r="40" spans="2:7" ht="15.75">
      <c r="B40" s="41" t="s">
        <v>52</v>
      </c>
      <c r="C40" s="41">
        <v>1</v>
      </c>
      <c r="D40" s="41">
        <v>12</v>
      </c>
      <c r="E40" s="41" t="s">
        <v>53</v>
      </c>
      <c r="F40" s="46"/>
      <c r="G40" s="47">
        <f t="shared" ref="G40" si="1">C40*F40*D40</f>
        <v>0</v>
      </c>
    </row>
    <row r="41" spans="2:7" ht="60.75">
      <c r="B41" s="42" t="s">
        <v>54</v>
      </c>
      <c r="C41" s="42"/>
      <c r="D41" s="42"/>
      <c r="E41" s="63" t="s">
        <v>55</v>
      </c>
      <c r="F41" s="48"/>
      <c r="G41" s="47"/>
    </row>
    <row r="42" spans="2:7">
      <c r="B42" s="65" t="s">
        <v>56</v>
      </c>
      <c r="C42" s="65" t="s">
        <v>33</v>
      </c>
      <c r="D42" s="41">
        <v>12</v>
      </c>
      <c r="E42" s="65"/>
      <c r="F42" s="66"/>
      <c r="G42" s="47"/>
    </row>
    <row r="43" spans="2:7">
      <c r="B43" s="43"/>
      <c r="C43" s="43"/>
      <c r="D43" s="43"/>
      <c r="E43" s="43"/>
      <c r="F43" s="64"/>
      <c r="G43" s="47"/>
    </row>
    <row r="44" spans="2:7">
      <c r="B44" s="43"/>
      <c r="C44" s="65"/>
      <c r="D44" s="65"/>
      <c r="E44" s="43"/>
      <c r="F44" s="43"/>
      <c r="G44" s="47"/>
    </row>
    <row r="45" spans="2:7">
      <c r="B45" s="43" t="s">
        <v>57</v>
      </c>
      <c r="C45" s="65" t="s">
        <v>33</v>
      </c>
      <c r="D45" s="41">
        <v>12</v>
      </c>
      <c r="E45" s="43"/>
      <c r="F45" s="43"/>
      <c r="G45" s="47"/>
    </row>
    <row r="46" spans="2:7">
      <c r="B46" s="43" t="s">
        <v>58</v>
      </c>
      <c r="C46" s="65" t="s">
        <v>33</v>
      </c>
      <c r="D46" s="41">
        <v>12</v>
      </c>
      <c r="E46" s="43"/>
      <c r="F46" s="43"/>
      <c r="G46" s="47"/>
    </row>
    <row r="47" spans="2:7">
      <c r="B47" s="43" t="s">
        <v>59</v>
      </c>
      <c r="C47" s="43" t="s">
        <v>33</v>
      </c>
      <c r="D47" s="41">
        <v>12</v>
      </c>
      <c r="E47" s="43"/>
      <c r="F47" s="43"/>
      <c r="G47" s="47"/>
    </row>
    <row r="48" spans="2:7">
      <c r="G48" s="47">
        <f>SUM(G29:G47)</f>
        <v>0</v>
      </c>
    </row>
    <row r="49" spans="2:7">
      <c r="G49" s="57"/>
    </row>
    <row r="50" spans="2:7">
      <c r="G50" s="57"/>
    </row>
    <row r="51" spans="2:7">
      <c r="B51" s="124" t="s">
        <v>61</v>
      </c>
      <c r="C51" s="124"/>
      <c r="D51" s="124"/>
      <c r="E51" s="124"/>
      <c r="F51" s="124"/>
      <c r="G51" s="124"/>
    </row>
    <row r="52" spans="2:7">
      <c r="B52" s="38" t="s">
        <v>10</v>
      </c>
      <c r="C52" s="38" t="s">
        <v>40</v>
      </c>
      <c r="D52" s="38" t="s">
        <v>41</v>
      </c>
      <c r="E52" s="38" t="s">
        <v>9</v>
      </c>
      <c r="F52" s="39"/>
    </row>
    <row r="53" spans="2:7" ht="15.75">
      <c r="B53" s="40" t="s">
        <v>42</v>
      </c>
      <c r="C53" s="40"/>
      <c r="D53" s="40"/>
      <c r="E53" s="40"/>
      <c r="F53" s="45" t="s">
        <v>43</v>
      </c>
      <c r="G53" s="43" t="s">
        <v>44</v>
      </c>
    </row>
    <row r="54" spans="2:7" ht="15.75">
      <c r="B54" s="41" t="s">
        <v>45</v>
      </c>
      <c r="C54" s="41">
        <v>1</v>
      </c>
      <c r="D54" s="41">
        <v>12</v>
      </c>
      <c r="E54" s="41" t="s">
        <v>46</v>
      </c>
      <c r="F54" s="46"/>
      <c r="G54" s="47">
        <f>C54*F54*D54</f>
        <v>0</v>
      </c>
    </row>
    <row r="55" spans="2:7" ht="15.75">
      <c r="B55" s="41" t="s">
        <v>47</v>
      </c>
      <c r="C55" s="41"/>
      <c r="D55" s="41"/>
      <c r="E55" s="41" t="s">
        <v>16</v>
      </c>
      <c r="F55" s="46"/>
      <c r="G55" s="47"/>
    </row>
    <row r="56" spans="2:7" ht="15.75">
      <c r="B56" s="40" t="s">
        <v>48</v>
      </c>
      <c r="C56" s="40"/>
      <c r="D56" s="40"/>
      <c r="E56" s="40"/>
      <c r="F56" s="45"/>
      <c r="G56" s="47"/>
    </row>
    <row r="57" spans="2:7" ht="15.75">
      <c r="B57" s="41" t="s">
        <v>45</v>
      </c>
      <c r="C57" s="41">
        <v>1</v>
      </c>
      <c r="D57" s="41">
        <v>12</v>
      </c>
      <c r="E57" s="41" t="s">
        <v>46</v>
      </c>
      <c r="F57" s="46"/>
      <c r="G57" s="47">
        <f>C57*F57*D57</f>
        <v>0</v>
      </c>
    </row>
    <row r="58" spans="2:7" ht="15.75">
      <c r="B58" s="59" t="s">
        <v>49</v>
      </c>
      <c r="C58" s="59"/>
      <c r="D58" s="59"/>
      <c r="E58" s="59"/>
      <c r="F58" s="46"/>
      <c r="G58" s="47"/>
    </row>
    <row r="59" spans="2:7" ht="15.75">
      <c r="B59" s="41" t="s">
        <v>45</v>
      </c>
      <c r="C59" s="41">
        <v>1</v>
      </c>
      <c r="D59" s="41">
        <v>12</v>
      </c>
      <c r="E59" s="41" t="s">
        <v>46</v>
      </c>
      <c r="F59" s="46"/>
      <c r="G59" s="47">
        <f>C59*F59*D59</f>
        <v>0</v>
      </c>
    </row>
    <row r="60" spans="2:7" ht="15.75">
      <c r="B60" s="41" t="s">
        <v>47</v>
      </c>
      <c r="C60" s="41"/>
      <c r="D60" s="41"/>
      <c r="E60" s="41" t="s">
        <v>16</v>
      </c>
      <c r="F60" s="46"/>
      <c r="G60" s="47"/>
    </row>
    <row r="61" spans="2:7" ht="15.75">
      <c r="B61" s="40" t="s">
        <v>50</v>
      </c>
      <c r="C61" s="40"/>
      <c r="D61" s="40"/>
      <c r="E61" s="40"/>
      <c r="F61" s="45"/>
      <c r="G61" s="47"/>
    </row>
    <row r="62" spans="2:7" ht="15.75">
      <c r="B62" s="41" t="s">
        <v>45</v>
      </c>
      <c r="C62" s="41">
        <v>3</v>
      </c>
      <c r="D62" s="41">
        <v>12</v>
      </c>
      <c r="E62" s="41" t="s">
        <v>46</v>
      </c>
      <c r="F62" s="46"/>
      <c r="G62" s="47">
        <f>C62*F62*D62</f>
        <v>0</v>
      </c>
    </row>
    <row r="63" spans="2:7" ht="15.75">
      <c r="B63" s="41" t="s">
        <v>47</v>
      </c>
      <c r="C63" s="41"/>
      <c r="D63" s="41"/>
      <c r="E63" s="41" t="s">
        <v>16</v>
      </c>
      <c r="F63" s="46"/>
      <c r="G63" s="47"/>
    </row>
    <row r="64" spans="2:7" ht="15.75">
      <c r="B64" s="40" t="s">
        <v>51</v>
      </c>
      <c r="C64" s="40"/>
      <c r="D64" s="40"/>
      <c r="E64" s="40"/>
      <c r="F64" s="45"/>
      <c r="G64" s="47"/>
    </row>
    <row r="65" spans="2:7" ht="15.75">
      <c r="B65" s="41" t="s">
        <v>52</v>
      </c>
      <c r="C65" s="41">
        <v>1</v>
      </c>
      <c r="D65" s="41">
        <v>12</v>
      </c>
      <c r="E65" s="41" t="s">
        <v>53</v>
      </c>
      <c r="F65" s="46"/>
      <c r="G65" s="47">
        <f t="shared" ref="G65" si="2">C65*F65*D65</f>
        <v>0</v>
      </c>
    </row>
    <row r="66" spans="2:7" ht="60.75">
      <c r="B66" s="42" t="s">
        <v>54</v>
      </c>
      <c r="C66" s="42"/>
      <c r="D66" s="42"/>
      <c r="E66" s="63" t="s">
        <v>55</v>
      </c>
      <c r="F66" s="48"/>
      <c r="G66" s="47"/>
    </row>
    <row r="67" spans="2:7">
      <c r="B67" s="65" t="s">
        <v>56</v>
      </c>
      <c r="C67" s="65" t="s">
        <v>33</v>
      </c>
      <c r="D67" s="41">
        <v>12</v>
      </c>
      <c r="E67" s="65"/>
      <c r="F67" s="66"/>
      <c r="G67" s="47"/>
    </row>
    <row r="68" spans="2:7">
      <c r="B68" s="43"/>
      <c r="C68" s="43"/>
      <c r="D68" s="43"/>
      <c r="E68" s="43"/>
      <c r="F68" s="64"/>
      <c r="G68" s="47"/>
    </row>
    <row r="69" spans="2:7">
      <c r="B69" s="43"/>
      <c r="C69" s="65"/>
      <c r="D69" s="65"/>
      <c r="E69" s="43"/>
      <c r="F69" s="43"/>
      <c r="G69" s="47"/>
    </row>
    <row r="70" spans="2:7">
      <c r="B70" s="43" t="s">
        <v>57</v>
      </c>
      <c r="C70" s="65" t="s">
        <v>33</v>
      </c>
      <c r="D70" s="41">
        <v>12</v>
      </c>
      <c r="E70" s="43"/>
      <c r="F70" s="43"/>
      <c r="G70" s="47"/>
    </row>
    <row r="71" spans="2:7">
      <c r="B71" s="43" t="s">
        <v>58</v>
      </c>
      <c r="C71" s="65" t="s">
        <v>33</v>
      </c>
      <c r="D71" s="41">
        <v>12</v>
      </c>
      <c r="E71" s="43"/>
      <c r="F71" s="43"/>
      <c r="G71" s="47"/>
    </row>
    <row r="72" spans="2:7">
      <c r="B72" s="43" t="s">
        <v>59</v>
      </c>
      <c r="C72" s="43" t="s">
        <v>33</v>
      </c>
      <c r="D72" s="41">
        <v>12</v>
      </c>
      <c r="E72" s="43"/>
      <c r="F72" s="43"/>
      <c r="G72" s="47"/>
    </row>
    <row r="73" spans="2:7">
      <c r="G73" s="47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C4BF-F667-4D43-B208-89AD01C71C92}">
  <dimension ref="A2:D7"/>
  <sheetViews>
    <sheetView workbookViewId="0">
      <selection activeCell="D7" sqref="D7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25" t="s">
        <v>62</v>
      </c>
      <c r="B2" s="125"/>
      <c r="C2" s="125"/>
      <c r="D2" s="125"/>
    </row>
    <row r="3" spans="1:4">
      <c r="B3" s="36" t="s">
        <v>63</v>
      </c>
      <c r="C3" s="36" t="s">
        <v>64</v>
      </c>
      <c r="D3" s="82" t="s">
        <v>65</v>
      </c>
    </row>
    <row r="4" spans="1:4">
      <c r="A4" s="43" t="s">
        <v>66</v>
      </c>
      <c r="B4" s="58" t="s">
        <v>67</v>
      </c>
      <c r="C4" s="37" t="s">
        <v>68</v>
      </c>
      <c r="D4" s="18">
        <f>SUM('0RANGE BAY 210:0RANGE BAY 310'!M30)+'Transport '!G23</f>
        <v>0</v>
      </c>
    </row>
    <row r="5" spans="1:4">
      <c r="A5" s="43" t="s">
        <v>69</v>
      </c>
      <c r="B5" s="58" t="s">
        <v>67</v>
      </c>
      <c r="C5" s="37" t="s">
        <v>68</v>
      </c>
      <c r="D5" s="18">
        <f>SUM('0RANGE BAY 210:0RANGE BAY 310'!M63)+'Transport '!G48</f>
        <v>0</v>
      </c>
    </row>
    <row r="6" spans="1:4">
      <c r="A6" s="43" t="s">
        <v>70</v>
      </c>
      <c r="B6" s="58" t="s">
        <v>67</v>
      </c>
      <c r="C6" s="83" t="s">
        <v>68</v>
      </c>
      <c r="D6" s="84">
        <f>SUM('0RANGE BAY 210:0RANGE BAY 310'!M96)+'Transport '!G73</f>
        <v>0</v>
      </c>
    </row>
    <row r="7" spans="1:4">
      <c r="C7" s="85" t="s">
        <v>71</v>
      </c>
      <c r="D7" s="86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9E425-F131-47F3-9538-7A90922F4BC4}"/>
</file>

<file path=customXml/itemProps2.xml><?xml version="1.0" encoding="utf-8"?>
<ds:datastoreItem xmlns:ds="http://schemas.openxmlformats.org/officeDocument/2006/customXml" ds:itemID="{0C9F9CC1-96A7-4CBD-A86F-94529D233431}"/>
</file>

<file path=customXml/itemProps3.xml><?xml version="1.0" encoding="utf-8"?>
<ds:datastoreItem xmlns:ds="http://schemas.openxmlformats.org/officeDocument/2006/customXml" ds:itemID="{2F853DB0-10EF-4254-99A5-A8E0873BB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2024-11-29T22:50:07Z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